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290" tabRatio="788"/>
  </bookViews>
  <sheets>
    <sheet name="Część42" sheetId="1" r:id="rId1"/>
    <sheet name="Część43" sheetId="63" r:id="rId2"/>
    <sheet name="Część44" sheetId="64" r:id="rId3"/>
    <sheet name="Część45" sheetId="65" r:id="rId4"/>
    <sheet name="Część46" sheetId="66" r:id="rId5"/>
    <sheet name="Część47" sheetId="67" r:id="rId6"/>
    <sheet name="Część48" sheetId="68" r:id="rId7"/>
    <sheet name="Część49" sheetId="69" r:id="rId8"/>
    <sheet name="Część50" sheetId="70" r:id="rId9"/>
    <sheet name="Część51" sheetId="71" r:id="rId10"/>
    <sheet name="Część52" sheetId="72" r:id="rId11"/>
    <sheet name="Część 53" sheetId="73" r:id="rId12"/>
    <sheet name="Część 54" sheetId="74" r:id="rId13"/>
    <sheet name="Część 55" sheetId="75" r:id="rId14"/>
    <sheet name="Część 56" sheetId="76" r:id="rId15"/>
    <sheet name="Część 57" sheetId="77" r:id="rId16"/>
    <sheet name="Część 58" sheetId="78" r:id="rId17"/>
    <sheet name="Część 59" sheetId="79" r:id="rId18"/>
    <sheet name="Część 60" sheetId="80" r:id="rId19"/>
    <sheet name="Część 61" sheetId="81" r:id="rId20"/>
    <sheet name="Część 62" sheetId="82" r:id="rId21"/>
    <sheet name="Część 63" sheetId="83" r:id="rId22"/>
    <sheet name="Część 64" sheetId="84" r:id="rId23"/>
    <sheet name="Część 65" sheetId="85" r:id="rId24"/>
    <sheet name="Część 66" sheetId="86" r:id="rId25"/>
    <sheet name="Część 67" sheetId="87" r:id="rId26"/>
    <sheet name="Część 68" sheetId="88" r:id="rId27"/>
    <sheet name="Część 69" sheetId="89" r:id="rId28"/>
    <sheet name="Część 70" sheetId="90" r:id="rId29"/>
    <sheet name="Część 71" sheetId="91" r:id="rId30"/>
    <sheet name="Część 72" sheetId="92" r:id="rId31"/>
    <sheet name="Część 73" sheetId="93" r:id="rId32"/>
    <sheet name="Część 74" sheetId="94" r:id="rId33"/>
    <sheet name="Część 75" sheetId="95" r:id="rId34"/>
    <sheet name="Część 76" sheetId="96" r:id="rId35"/>
    <sheet name="Część 77" sheetId="97" r:id="rId36"/>
    <sheet name="Część 78" sheetId="98" r:id="rId37"/>
    <sheet name="Część 79" sheetId="185" r:id="rId38"/>
    <sheet name="Część 80" sheetId="112" r:id="rId39"/>
    <sheet name="Część 81" sheetId="182" r:id="rId40"/>
    <sheet name="Część 82" sheetId="183" r:id="rId41"/>
    <sheet name="Część 83" sheetId="190" r:id="rId42"/>
    <sheet name="Część 84" sheetId="191" r:id="rId43"/>
    <sheet name="Część 85" sheetId="192" r:id="rId44"/>
    <sheet name="Arkusz3" sheetId="193" state="hidden" r:id="rId45"/>
    <sheet name="Część 86" sheetId="194" r:id="rId46"/>
    <sheet name="Część 87" sheetId="196" r:id="rId47"/>
    <sheet name="Część 88" sheetId="197" r:id="rId48"/>
    <sheet name="Część 89" sheetId="198" r:id="rId49"/>
    <sheet name="Część 90" sheetId="199" r:id="rId50"/>
    <sheet name="Część 91" sheetId="200" r:id="rId51"/>
    <sheet name="Część 92" sheetId="201" r:id="rId52"/>
    <sheet name="Część 93" sheetId="202" r:id="rId53"/>
    <sheet name="Część 94" sheetId="203" r:id="rId54"/>
    <sheet name="Część 95" sheetId="204" r:id="rId55"/>
    <sheet name="Część 96" sheetId="205" r:id="rId56"/>
    <sheet name="Część 97" sheetId="206" r:id="rId57"/>
    <sheet name="Część 98" sheetId="208" r:id="rId58"/>
    <sheet name="Część 99" sheetId="209" r:id="rId59"/>
    <sheet name="Część 100" sheetId="210" r:id="rId60"/>
    <sheet name="Część 101" sheetId="211" r:id="rId61"/>
    <sheet name="Część 102" sheetId="212" r:id="rId62"/>
  </sheets>
  <definedNames>
    <definedName name="Excel_BuiltIn_Print_Area_10_1" localSheetId="59">#REF!</definedName>
    <definedName name="Excel_BuiltIn_Print_Area_10_1" localSheetId="60">#REF!</definedName>
    <definedName name="Excel_BuiltIn_Print_Area_10_1" localSheetId="61">#REF!</definedName>
    <definedName name="Excel_BuiltIn_Print_Area_10_1" localSheetId="52">#REF!</definedName>
    <definedName name="Excel_BuiltIn_Print_Area_10_1" localSheetId="53">#REF!</definedName>
    <definedName name="Excel_BuiltIn_Print_Area_10_1" localSheetId="57">#REF!</definedName>
    <definedName name="Excel_BuiltIn_Print_Area_10_1" localSheetId="58">#REF!</definedName>
    <definedName name="Excel_BuiltIn_Print_Area_10_1">#REF!</definedName>
    <definedName name="Excel_BuiltIn_Print_Titles_10_1" localSheetId="59">#REF!</definedName>
    <definedName name="Excel_BuiltIn_Print_Titles_10_1" localSheetId="60">#REF!</definedName>
    <definedName name="Excel_BuiltIn_Print_Titles_10_1" localSheetId="61">#REF!</definedName>
    <definedName name="Excel_BuiltIn_Print_Titles_10_1" localSheetId="52">#REF!</definedName>
    <definedName name="Excel_BuiltIn_Print_Titles_10_1" localSheetId="53">#REF!</definedName>
    <definedName name="Excel_BuiltIn_Print_Titles_10_1" localSheetId="57">#REF!</definedName>
    <definedName name="Excel_BuiltIn_Print_Titles_10_1" localSheetId="58">#REF!</definedName>
    <definedName name="Excel_BuiltIn_Print_Titles_10_1">#REF!</definedName>
    <definedName name="Excel_BuiltIn_Print_Titles_2_1" localSheetId="59">#REF!</definedName>
    <definedName name="Excel_BuiltIn_Print_Titles_2_1" localSheetId="60">#REF!</definedName>
    <definedName name="Excel_BuiltIn_Print_Titles_2_1" localSheetId="61">#REF!</definedName>
    <definedName name="Excel_BuiltIn_Print_Titles_2_1" localSheetId="52">#REF!</definedName>
    <definedName name="Excel_BuiltIn_Print_Titles_2_1" localSheetId="53">#REF!</definedName>
    <definedName name="Excel_BuiltIn_Print_Titles_2_1" localSheetId="57">#REF!</definedName>
    <definedName name="Excel_BuiltIn_Print_Titles_2_1" localSheetId="58">#REF!</definedName>
    <definedName name="Excel_BuiltIn_Print_Titles_2_1">#REF!</definedName>
    <definedName name="Excel_BuiltIn_Print_Titles_4_1" localSheetId="59">#REF!</definedName>
    <definedName name="Excel_BuiltIn_Print_Titles_4_1" localSheetId="60">#REF!</definedName>
    <definedName name="Excel_BuiltIn_Print_Titles_4_1" localSheetId="61">#REF!</definedName>
    <definedName name="Excel_BuiltIn_Print_Titles_4_1" localSheetId="52">#REF!</definedName>
    <definedName name="Excel_BuiltIn_Print_Titles_4_1" localSheetId="53">#REF!</definedName>
    <definedName name="Excel_BuiltIn_Print_Titles_4_1" localSheetId="57">#REF!</definedName>
    <definedName name="Excel_BuiltIn_Print_Titles_4_1" localSheetId="58">#REF!</definedName>
    <definedName name="Excel_BuiltIn_Print_Titles_4_1">#REF!</definedName>
    <definedName name="Excel_BuiltIn_Print_Titles_7_1" localSheetId="59">#REF!</definedName>
    <definedName name="Excel_BuiltIn_Print_Titles_7_1" localSheetId="60">#REF!</definedName>
    <definedName name="Excel_BuiltIn_Print_Titles_7_1" localSheetId="61">#REF!</definedName>
    <definedName name="Excel_BuiltIn_Print_Titles_7_1" localSheetId="52">#REF!</definedName>
    <definedName name="Excel_BuiltIn_Print_Titles_7_1" localSheetId="53">#REF!</definedName>
    <definedName name="Excel_BuiltIn_Print_Titles_7_1" localSheetId="57">#REF!</definedName>
    <definedName name="Excel_BuiltIn_Print_Titles_7_1" localSheetId="58">#REF!</definedName>
    <definedName name="Excel_BuiltIn_Print_Titles_7_1">#REF!</definedName>
    <definedName name="Excel_BuiltIn_Print_Titles_8_1" localSheetId="59">#REF!</definedName>
    <definedName name="Excel_BuiltIn_Print_Titles_8_1" localSheetId="60">#REF!</definedName>
    <definedName name="Excel_BuiltIn_Print_Titles_8_1" localSheetId="61">#REF!</definedName>
    <definedName name="Excel_BuiltIn_Print_Titles_8_1" localSheetId="52">#REF!</definedName>
    <definedName name="Excel_BuiltIn_Print_Titles_8_1" localSheetId="53">#REF!</definedName>
    <definedName name="Excel_BuiltIn_Print_Titles_8_1" localSheetId="57">#REF!</definedName>
    <definedName name="Excel_BuiltIn_Print_Titles_8_1" localSheetId="58">#REF!</definedName>
    <definedName name="Excel_BuiltIn_Print_Titles_8_1">#REF!</definedName>
    <definedName name="Excel_BuiltIn_Print_Titles_9_1" localSheetId="59">#REF!</definedName>
    <definedName name="Excel_BuiltIn_Print_Titles_9_1" localSheetId="60">#REF!</definedName>
    <definedName name="Excel_BuiltIn_Print_Titles_9_1" localSheetId="61">#REF!</definedName>
    <definedName name="Excel_BuiltIn_Print_Titles_9_1" localSheetId="52">#REF!</definedName>
    <definedName name="Excel_BuiltIn_Print_Titles_9_1" localSheetId="53">#REF!</definedName>
    <definedName name="Excel_BuiltIn_Print_Titles_9_1" localSheetId="57">#REF!</definedName>
    <definedName name="Excel_BuiltIn_Print_Titles_9_1" localSheetId="58">#REF!</definedName>
    <definedName name="Excel_BuiltIn_Print_Titles_9_1">#REF!</definedName>
    <definedName name="_xlnm.Print_Titles" localSheetId="60">'Część 101'!$11:$12</definedName>
    <definedName name="_xlnm.Print_Titles" localSheetId="61">'Część 102'!$11:$12</definedName>
    <definedName name="_xlnm.Print_Titles" localSheetId="11">'Część 53'!$8:$9</definedName>
    <definedName name="_xlnm.Print_Titles" localSheetId="12">'Część 54'!$9:$10</definedName>
    <definedName name="_xlnm.Print_Titles" localSheetId="13">'Część 55'!$9:$10</definedName>
    <definedName name="_xlnm.Print_Titles" localSheetId="14">'Część 56'!$9:$10</definedName>
    <definedName name="_xlnm.Print_Titles" localSheetId="15">'Część 57'!$8:$9</definedName>
    <definedName name="_xlnm.Print_Titles" localSheetId="16">'Część 58'!$9:$10</definedName>
    <definedName name="_xlnm.Print_Titles" localSheetId="17">'Część 59'!$9:$10</definedName>
    <definedName name="_xlnm.Print_Titles" localSheetId="18">'Część 60'!$9:$10</definedName>
    <definedName name="_xlnm.Print_Titles" localSheetId="19">'Część 61'!$9:$10</definedName>
    <definedName name="_xlnm.Print_Titles" localSheetId="20">'Część 62'!$9:$10</definedName>
    <definedName name="_xlnm.Print_Titles" localSheetId="21">'Część 63'!$9:$10</definedName>
    <definedName name="_xlnm.Print_Titles" localSheetId="22">'Część 64'!$9:$10</definedName>
    <definedName name="_xlnm.Print_Titles" localSheetId="23">'Część 65'!$9:$10</definedName>
    <definedName name="_xlnm.Print_Titles" localSheetId="24">'Część 66'!$9:$10</definedName>
    <definedName name="_xlnm.Print_Titles" localSheetId="25">'Część 67'!$9:$10</definedName>
    <definedName name="_xlnm.Print_Titles" localSheetId="26">'Część 68'!$9:$10</definedName>
    <definedName name="_xlnm.Print_Titles" localSheetId="27">'Część 69'!$8:$9</definedName>
    <definedName name="_xlnm.Print_Titles" localSheetId="28">'Część 70'!$9:$10</definedName>
    <definedName name="_xlnm.Print_Titles" localSheetId="29">'Część 71'!$9:$10</definedName>
    <definedName name="_xlnm.Print_Titles" localSheetId="30">'Część 72'!$9:$10</definedName>
    <definedName name="_xlnm.Print_Titles" localSheetId="31">'Część 73'!$9:$10</definedName>
    <definedName name="_xlnm.Print_Titles" localSheetId="32">'Część 74'!$9:$10</definedName>
    <definedName name="_xlnm.Print_Titles" localSheetId="33">'Część 75'!$9:$10</definedName>
    <definedName name="_xlnm.Print_Titles" localSheetId="34">'Część 76'!$9:$10</definedName>
    <definedName name="_xlnm.Print_Titles" localSheetId="35">'Część 77'!$9:$10</definedName>
    <definedName name="_xlnm.Print_Titles" localSheetId="36">'Część 78'!$9:$10</definedName>
    <definedName name="_xlnm.Print_Titles" localSheetId="38">'Część 80'!$9:$10</definedName>
    <definedName name="_xlnm.Print_Titles" localSheetId="46">'Część 87'!$9:$10</definedName>
    <definedName name="_xlnm.Print_Titles" localSheetId="47">'Część 88'!$9:$10</definedName>
    <definedName name="_xlnm.Print_Titles" localSheetId="48">'Część 89'!$9:$10</definedName>
    <definedName name="_xlnm.Print_Titles" localSheetId="49">'Część 90'!$9:$10</definedName>
    <definedName name="_xlnm.Print_Titles" localSheetId="50">'Część 91'!$9:$10</definedName>
    <definedName name="_xlnm.Print_Titles" localSheetId="51">'Część 92'!$8:$9</definedName>
    <definedName name="_xlnm.Print_Titles" localSheetId="52">'Część 93'!$9:$10</definedName>
    <definedName name="_xlnm.Print_Titles" localSheetId="53">'Część 94'!$9:$10</definedName>
    <definedName name="_xlnm.Print_Titles" localSheetId="57">'Część 98'!$12:$13</definedName>
    <definedName name="_xlnm.Print_Titles" localSheetId="58">'Część 99'!$12:$13</definedName>
    <definedName name="_xlnm.Print_Titles" localSheetId="0">Część42!$10:$11</definedName>
    <definedName name="_xlnm.Print_Titles" localSheetId="1">Część43!$7:$7</definedName>
    <definedName name="_xlnm.Print_Titles" localSheetId="2">Część44!#REF!</definedName>
    <definedName name="_xlnm.Print_Titles" localSheetId="3">Część45!$10:$11</definedName>
    <definedName name="_xlnm.Print_Titles" localSheetId="4">Część46!$7:$8</definedName>
    <definedName name="_xlnm.Print_Titles" localSheetId="5">Część47!$11:$12</definedName>
    <definedName name="_xlnm.Print_Titles" localSheetId="6">Część48!$12:$13</definedName>
    <definedName name="_xlnm.Print_Titles" localSheetId="7">Część49!$9:$10</definedName>
    <definedName name="_xlnm.Print_Titles" localSheetId="8">Część50!$9:$10</definedName>
    <definedName name="_xlnm.Print_Titles" localSheetId="9">Część51!$9:$10</definedName>
    <definedName name="_xlnm.Print_Titles" localSheetId="10">Część52!$8:$9</definedName>
  </definedNames>
  <calcPr calcId="125725" fullPrecision="0"/>
</workbook>
</file>

<file path=xl/calcChain.xml><?xml version="1.0" encoding="utf-8"?>
<calcChain xmlns="http://schemas.openxmlformats.org/spreadsheetml/2006/main">
  <c r="A15" i="208"/>
  <c r="A16" s="1"/>
  <c r="A12" i="203"/>
  <c r="A12" i="202"/>
  <c r="A13" s="1"/>
  <c r="G11" i="76" l="1"/>
  <c r="A12" i="201"/>
  <c r="A13" s="1"/>
  <c r="A14" s="1"/>
  <c r="A17" s="1"/>
  <c r="A18" s="1"/>
  <c r="A19" s="1"/>
  <c r="A12" i="200"/>
  <c r="A13" s="1"/>
  <c r="A12" i="198"/>
  <c r="A13" s="1"/>
  <c r="A11" i="194"/>
  <c r="A11" i="191"/>
  <c r="A12" i="98"/>
  <c r="A12" i="96"/>
  <c r="A13" s="1"/>
  <c r="A11" i="95"/>
  <c r="A12" s="1"/>
  <c r="A12" i="9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13" i="9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12"/>
  <c r="A25" i="90"/>
  <c r="A29" s="1"/>
  <c r="A12"/>
  <c r="A13" s="1"/>
  <c r="A14" s="1"/>
  <c r="A15" s="1"/>
  <c r="A16" s="1"/>
  <c r="A17" s="1"/>
  <c r="A18" s="1"/>
  <c r="A19" s="1"/>
  <c r="A20" s="1"/>
  <c r="A21" s="1"/>
  <c r="A82" i="88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81"/>
  <c r="A62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60"/>
  <c r="I11" i="87"/>
  <c r="G11"/>
  <c r="J11" s="1"/>
  <c r="A13" i="86"/>
  <c r="A14" s="1"/>
  <c r="A15" s="1"/>
  <c r="A12"/>
  <c r="A13" i="82"/>
  <c r="A14" s="1"/>
  <c r="A15" s="1"/>
  <c r="A16" s="1"/>
  <c r="A17" s="1"/>
  <c r="A18" s="1"/>
  <c r="A19" s="1"/>
  <c r="A20" s="1"/>
  <c r="A21" s="1"/>
  <c r="A22" s="1"/>
  <c r="A23" s="1"/>
  <c r="A24" s="1"/>
  <c r="A25" s="1"/>
  <c r="A12"/>
  <c r="A14" i="81"/>
  <c r="A15" s="1"/>
  <c r="A16" s="1"/>
  <c r="A17" s="1"/>
  <c r="A18" s="1"/>
  <c r="A19" s="1"/>
  <c r="A12"/>
  <c r="A14" i="79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12"/>
  <c r="A20" i="78"/>
  <c r="A21" s="1"/>
  <c r="A19"/>
  <c r="A14"/>
  <c r="A15" s="1"/>
  <c r="A16" s="1"/>
  <c r="A12" i="76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11"/>
  <c r="I11"/>
  <c r="A12" i="74"/>
  <c r="A13" s="1"/>
  <c r="A11" i="73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13" i="70"/>
  <c r="A12"/>
  <c r="A16" i="68"/>
  <c r="A15"/>
  <c r="A15" i="66"/>
  <c r="A16" s="1"/>
  <c r="A17" s="1"/>
  <c r="A18" s="1"/>
  <c r="A19" s="1"/>
  <c r="A20" s="1"/>
  <c r="A21" s="1"/>
  <c r="A22" s="1"/>
  <c r="A23" s="1"/>
  <c r="A24" s="1"/>
  <c r="A13" i="65"/>
  <c r="A14" s="1"/>
  <c r="A15" s="1"/>
  <c r="A16" s="1"/>
  <c r="A17" s="1"/>
  <c r="A18" s="1"/>
  <c r="A13" i="64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51" i="1"/>
  <c r="A52" s="1"/>
  <c r="A53" s="1"/>
  <c r="A49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</calcChain>
</file>

<file path=xl/sharedStrings.xml><?xml version="1.0" encoding="utf-8"?>
<sst xmlns="http://schemas.openxmlformats.org/spreadsheetml/2006/main" count="3177" uniqueCount="1193">
  <si>
    <t>....................................</t>
  </si>
  <si>
    <t>Lp.</t>
  </si>
  <si>
    <t>Określenie leku</t>
  </si>
  <si>
    <t>Dawka</t>
  </si>
  <si>
    <t>Cena jednostkowa netto</t>
  </si>
  <si>
    <t>Wartość netto</t>
  </si>
  <si>
    <t>Podatek VAT</t>
  </si>
  <si>
    <t>Wartość brutto</t>
  </si>
  <si>
    <t>stawka</t>
  </si>
  <si>
    <t>kwota</t>
  </si>
  <si>
    <t xml:space="preserve">Aviomarin </t>
  </si>
  <si>
    <t>20 tabl.</t>
  </si>
  <si>
    <t>60 tabl.</t>
  </si>
  <si>
    <t>Dicoflor</t>
  </si>
  <si>
    <t>5 ml</t>
  </si>
  <si>
    <t>krople</t>
  </si>
  <si>
    <t>50 mg/2 ml</t>
  </si>
  <si>
    <t>10 amp.</t>
  </si>
  <si>
    <t xml:space="preserve">Enterol kaps </t>
  </si>
  <si>
    <t>250 mg</t>
  </si>
  <si>
    <t>Espumisan krople</t>
  </si>
  <si>
    <t>0,04 g/1 ml</t>
  </si>
  <si>
    <t>30 ml</t>
  </si>
  <si>
    <t>Esputicon</t>
  </si>
  <si>
    <t>50 mg</t>
  </si>
  <si>
    <t>100 tabl.</t>
  </si>
  <si>
    <t>10 mg</t>
  </si>
  <si>
    <t>Gelatum alumini phosphorici</t>
  </si>
  <si>
    <t>4,5 %</t>
  </si>
  <si>
    <t>250 ml</t>
  </si>
  <si>
    <t xml:space="preserve">Glucosa pulver </t>
  </si>
  <si>
    <t>75 g</t>
  </si>
  <si>
    <t>1 op.</t>
  </si>
  <si>
    <t>Hidrasec saszetki</t>
  </si>
  <si>
    <t>Lacidofil</t>
  </si>
  <si>
    <t>Milurit</t>
  </si>
  <si>
    <t>300 mg</t>
  </si>
  <si>
    <t>30 tabl.</t>
  </si>
  <si>
    <t>Omeprazol</t>
  </si>
  <si>
    <t>40 mg</t>
  </si>
  <si>
    <t>fiolka</t>
  </si>
  <si>
    <t>20 mg</t>
  </si>
  <si>
    <t>28 szt.</t>
  </si>
  <si>
    <t>Reasec</t>
  </si>
  <si>
    <t>2,5 mg</t>
  </si>
  <si>
    <t>Smecta</t>
  </si>
  <si>
    <t>3 g</t>
  </si>
  <si>
    <t>30 sasz.</t>
  </si>
  <si>
    <t>Spironol</t>
  </si>
  <si>
    <t>100 mg</t>
  </si>
  <si>
    <t>Sylimarol</t>
  </si>
  <si>
    <t>35 mg</t>
  </si>
  <si>
    <t xml:space="preserve">Torecan </t>
  </si>
  <si>
    <t>6,5 mg</t>
  </si>
  <si>
    <t>6 czop.</t>
  </si>
  <si>
    <t>6,5 mg/1 ml</t>
  </si>
  <si>
    <t>5 amp.</t>
  </si>
  <si>
    <t xml:space="preserve">Urosept </t>
  </si>
  <si>
    <t xml:space="preserve">Ursofalk zaw doustna </t>
  </si>
  <si>
    <t xml:space="preserve">Ursopol </t>
  </si>
  <si>
    <t>150 mg</t>
  </si>
  <si>
    <t>20 kaps.</t>
  </si>
  <si>
    <t>Vermox</t>
  </si>
  <si>
    <t>0,1 g</t>
  </si>
  <si>
    <t>tabl.</t>
  </si>
  <si>
    <t xml:space="preserve">Zyrtec krople </t>
  </si>
  <si>
    <t>10 mg/1 ml</t>
  </si>
  <si>
    <t>20 ml</t>
  </si>
  <si>
    <t>Zyrtec tabl</t>
  </si>
  <si>
    <t>Razem</t>
  </si>
  <si>
    <t>..............................</t>
  </si>
  <si>
    <t>..................................................</t>
  </si>
  <si>
    <t>miejscowość i data</t>
  </si>
  <si>
    <t>podpis i pieczątka upoważnionego przedstawiciela wykonawcy</t>
  </si>
  <si>
    <t>Czopki glicerynowe</t>
  </si>
  <si>
    <t>1 g</t>
  </si>
  <si>
    <t>10 szt.</t>
  </si>
  <si>
    <t>2 g</t>
  </si>
  <si>
    <t>Enema do wlewów</t>
  </si>
  <si>
    <t>150 ml</t>
  </si>
  <si>
    <t xml:space="preserve">Fortrans proszek </t>
  </si>
  <si>
    <t>4 g</t>
  </si>
  <si>
    <t>Hemorectal</t>
  </si>
  <si>
    <t>supp.</t>
  </si>
  <si>
    <t>Lactulosum</t>
  </si>
  <si>
    <t>5 g/10 ml</t>
  </si>
  <si>
    <t>Scopolan supp.</t>
  </si>
  <si>
    <t>6 szt.</t>
  </si>
  <si>
    <t xml:space="preserve">Gensulin R inj. 1000 j.m. </t>
  </si>
  <si>
    <t xml:space="preserve">Apo – amlo </t>
  </si>
  <si>
    <t>5 mg</t>
  </si>
  <si>
    <t>25 mg</t>
  </si>
  <si>
    <t>Bisocard</t>
  </si>
  <si>
    <t>Buscolysin</t>
  </si>
  <si>
    <t>20 mg/1 ml</t>
  </si>
  <si>
    <t>Captopril</t>
  </si>
  <si>
    <t>0,0125 g</t>
  </si>
  <si>
    <t>Celestone</t>
  </si>
  <si>
    <t>4 mg/1 ml</t>
  </si>
  <si>
    <t>amp.</t>
  </si>
  <si>
    <t>Corhydron</t>
  </si>
  <si>
    <t>100 mg/2 ml</t>
  </si>
  <si>
    <t>5+5 amp.</t>
  </si>
  <si>
    <t xml:space="preserve">Corhydron </t>
  </si>
  <si>
    <t>25 mg/2 ml</t>
  </si>
  <si>
    <t xml:space="preserve">Cyclonamina </t>
  </si>
  <si>
    <t>250 mg/2 ml</t>
  </si>
  <si>
    <t>4 mg/ml</t>
  </si>
  <si>
    <t xml:space="preserve">Dopegyt </t>
  </si>
  <si>
    <t>50 tabl.</t>
  </si>
  <si>
    <t>Ebrantil</t>
  </si>
  <si>
    <t>25 mg/5 ml</t>
  </si>
  <si>
    <t xml:space="preserve">Encorton </t>
  </si>
  <si>
    <t>No-spa</t>
  </si>
  <si>
    <t>40 mg/2 ml</t>
  </si>
  <si>
    <t>Paracetamol</t>
  </si>
  <si>
    <t>500 mg</t>
  </si>
  <si>
    <t xml:space="preserve">Solu - Medrol </t>
  </si>
  <si>
    <t>500 mg/8 ml</t>
  </si>
  <si>
    <t xml:space="preserve">Spironol </t>
  </si>
  <si>
    <t>Tertensif SR</t>
  </si>
  <si>
    <t>1,5 mg</t>
  </si>
  <si>
    <t>Szczepionka przeciwko ospie wietrznej</t>
  </si>
  <si>
    <t xml:space="preserve">proszek i rozpuszczalnik </t>
  </si>
  <si>
    <t>Szczepionka przeciwko tężcowi, błonicy, krztuścowi z acelularną komponentną krztuścową i zmniejszoną dawką antygenów krztuścowych, toksoidu błoniczego i tężcowego; przeznaczona do stosowania u osób powyżej 4 lat, do dawek przypominających.</t>
  </si>
  <si>
    <t>0,5 ml</t>
  </si>
  <si>
    <r>
      <t xml:space="preserve">Szczepionka przeciwko wirusowemu zapaleniu wątroby typu B zawierająca 20 </t>
    </r>
    <r>
      <rPr>
        <sz val="10"/>
        <color indexed="8"/>
        <rFont val="Arial"/>
        <family val="2"/>
        <charset val="1"/>
      </rPr>
      <t>µ</t>
    </r>
    <r>
      <rPr>
        <sz val="10"/>
        <color indexed="8"/>
        <rFont val="Arial"/>
        <family val="2"/>
        <charset val="238"/>
      </rPr>
      <t>g antygenu powierzchniowego wirusa zapalenia wątroby typu B, bez tiomersalu</t>
    </r>
  </si>
  <si>
    <t>Szczepionka przeciwko wirusowi brodawczaka ludzkiego (HPV), dwuwalentna</t>
  </si>
  <si>
    <t xml:space="preserve">Acidum folicum </t>
  </si>
  <si>
    <t>15 mg</t>
  </si>
  <si>
    <t>100 kaps.</t>
  </si>
  <si>
    <t>Calperos 1000</t>
  </si>
  <si>
    <t>30 kaps.</t>
  </si>
  <si>
    <t>Cebion gutt.</t>
  </si>
  <si>
    <t>100 mg/1 ml</t>
  </si>
  <si>
    <t>Follic</t>
  </si>
  <si>
    <t>90 tabl.</t>
  </si>
  <si>
    <t>0,01 g/1 ml</t>
  </si>
  <si>
    <t xml:space="preserve">Witamina A krople </t>
  </si>
  <si>
    <t>10 ml</t>
  </si>
  <si>
    <t>op.</t>
  </si>
  <si>
    <t>Witamina B1</t>
  </si>
  <si>
    <t>3 mg</t>
  </si>
  <si>
    <t>50 szt.</t>
  </si>
  <si>
    <t>25 mg/1 ml</t>
  </si>
  <si>
    <t>Witamina B6 tabl.</t>
  </si>
  <si>
    <t>Witamina C</t>
  </si>
  <si>
    <t>200 mg</t>
  </si>
  <si>
    <t xml:space="preserve">Witamina C </t>
  </si>
  <si>
    <t>500 mg/5 ml</t>
  </si>
  <si>
    <t>Witamina E gutt.</t>
  </si>
  <si>
    <t>300 mg/1 ml</t>
  </si>
  <si>
    <t>500 j.m.</t>
  </si>
  <si>
    <t>Enoxaparin sodium</t>
  </si>
  <si>
    <t>10 amp.-strz.</t>
  </si>
  <si>
    <t>60 mg/0,6 ml</t>
  </si>
  <si>
    <t>40 mg/0,4 ml</t>
  </si>
  <si>
    <t>Novoseven 100-KIU inj.</t>
  </si>
  <si>
    <t xml:space="preserve">100000 j.m. </t>
  </si>
  <si>
    <t>fiol.+rozp.</t>
  </si>
  <si>
    <t>Biofer</t>
  </si>
  <si>
    <t>Ferrum Lek</t>
  </si>
  <si>
    <t>50 fiol.</t>
  </si>
  <si>
    <t>0,05 g/5 ml</t>
  </si>
  <si>
    <t>100 ml</t>
  </si>
  <si>
    <t>Hemofer proplong.</t>
  </si>
  <si>
    <t>30 draż.</t>
  </si>
  <si>
    <t>Tardyferon Fol</t>
  </si>
  <si>
    <t>80 mg + 0,35 mg</t>
  </si>
  <si>
    <t xml:space="preserve">Aciferol start </t>
  </si>
  <si>
    <t>20 %</t>
  </si>
  <si>
    <t>50 ml</t>
  </si>
  <si>
    <t>Octaplex + rozpuszczalnik</t>
  </si>
  <si>
    <t xml:space="preserve">Pentaglobina </t>
  </si>
  <si>
    <t>5 %/10 ml</t>
  </si>
  <si>
    <t xml:space="preserve">Adenocor </t>
  </si>
  <si>
    <t>3 mg/1 ml</t>
  </si>
  <si>
    <t>6 fiol.</t>
  </si>
  <si>
    <t xml:space="preserve">Amiocardin </t>
  </si>
  <si>
    <t>0,15 g/3 ml</t>
  </si>
  <si>
    <t>Dobutamina</t>
  </si>
  <si>
    <t>600 mg</t>
  </si>
  <si>
    <t xml:space="preserve">Nitrogliceryna </t>
  </si>
  <si>
    <t>aerozol</t>
  </si>
  <si>
    <t>10 mg/5 ml</t>
  </si>
  <si>
    <t>50 amp.</t>
  </si>
  <si>
    <t>0,5 mg/1 ml</t>
  </si>
  <si>
    <t xml:space="preserve">Adrenalinum hydrochloricum 0,1%  </t>
  </si>
  <si>
    <t>0,001 g/1 ml</t>
  </si>
  <si>
    <t>Atropinum sulfuricum</t>
  </si>
  <si>
    <t>Biodacyna</t>
  </si>
  <si>
    <t>0,25 g/2 ml</t>
  </si>
  <si>
    <t>0,5 g/2 ml</t>
  </si>
  <si>
    <t>Biseptol</t>
  </si>
  <si>
    <t>480 mg/5 ml</t>
  </si>
  <si>
    <t xml:space="preserve">Biseptol </t>
  </si>
  <si>
    <t>480 mg</t>
  </si>
  <si>
    <t>Calcium chloratum 10%</t>
  </si>
  <si>
    <t>10 %/10 ml</t>
  </si>
  <si>
    <t>Ciprinol</t>
  </si>
  <si>
    <t>10 tabl.</t>
  </si>
  <si>
    <t xml:space="preserve">Ciprinol inj. </t>
  </si>
  <si>
    <t>100 mg/10 ml</t>
  </si>
  <si>
    <t xml:space="preserve">Clemastin </t>
  </si>
  <si>
    <t>1 mg</t>
  </si>
  <si>
    <t>2 mg/2 ml</t>
  </si>
  <si>
    <t>Digoxin</t>
  </si>
  <si>
    <t>0,5 mg/2 ml</t>
  </si>
  <si>
    <t>Dopamina 4 %</t>
  </si>
  <si>
    <t xml:space="preserve">Exacyl </t>
  </si>
  <si>
    <t>0,5 g/5 ml</t>
  </si>
  <si>
    <t>Fenactil</t>
  </si>
  <si>
    <t xml:space="preserve">Furosemidum </t>
  </si>
  <si>
    <t>20 mg/2 ml</t>
  </si>
  <si>
    <t xml:space="preserve">40 mg </t>
  </si>
  <si>
    <t xml:space="preserve">fiolka </t>
  </si>
  <si>
    <t xml:space="preserve">Heparyna </t>
  </si>
  <si>
    <t>2500 j.m./5 ml</t>
  </si>
  <si>
    <t>10 fiol.</t>
  </si>
  <si>
    <t xml:space="preserve">Heviran </t>
  </si>
  <si>
    <t>Kalium Chloratum 15%</t>
  </si>
  <si>
    <t>10 fiol</t>
  </si>
  <si>
    <t>Metocard</t>
  </si>
  <si>
    <t>Naloxonum hydrochloridum</t>
  </si>
  <si>
    <t>0,4 mg/1 ml</t>
  </si>
  <si>
    <t>Papaverinum hydrochloricum</t>
  </si>
  <si>
    <t>Polstigminum</t>
  </si>
  <si>
    <t>Poltram</t>
  </si>
  <si>
    <t>50 mg/1 ml</t>
  </si>
  <si>
    <t xml:space="preserve">Propranolol </t>
  </si>
  <si>
    <t>1 mg/1 ml</t>
  </si>
  <si>
    <t>Staveran</t>
  </si>
  <si>
    <t>Alantan  zasypka</t>
  </si>
  <si>
    <t>0,5 %</t>
  </si>
  <si>
    <t>50 g</t>
  </si>
  <si>
    <t>Alantan maść</t>
  </si>
  <si>
    <t>2 %/30 g</t>
  </si>
  <si>
    <t>tuba</t>
  </si>
  <si>
    <t>Argosulfan</t>
  </si>
  <si>
    <t>40 g</t>
  </si>
  <si>
    <t>20 g</t>
  </si>
  <si>
    <t xml:space="preserve">Dalacin T krem </t>
  </si>
  <si>
    <t xml:space="preserve">tuba </t>
  </si>
  <si>
    <t>Detreomycyna 1%</t>
  </si>
  <si>
    <t xml:space="preserve">Detreomycyna 2% </t>
  </si>
  <si>
    <t>Hydrocortizon krem</t>
  </si>
  <si>
    <t>15 g</t>
  </si>
  <si>
    <t>Iruxol  Mono maść</t>
  </si>
  <si>
    <t>1,2 g</t>
  </si>
  <si>
    <t>100 mg/g</t>
  </si>
  <si>
    <t>30 g</t>
  </si>
  <si>
    <t>Linomag maść</t>
  </si>
  <si>
    <t>Maść cynkowa</t>
  </si>
  <si>
    <t>Neomycin aerozol</t>
  </si>
  <si>
    <t>55 ml</t>
  </si>
  <si>
    <t>flakon</t>
  </si>
  <si>
    <t>Neomycin maść</t>
  </si>
  <si>
    <t>tuba 3 g</t>
  </si>
  <si>
    <t>Tormentiol maść</t>
  </si>
  <si>
    <t>Tribiotic maść</t>
  </si>
  <si>
    <r>
      <t>Spiritus vini 70</t>
    </r>
    <r>
      <rPr>
        <vertAlign val="superscript"/>
        <sz val="10"/>
        <rFont val="Arial"/>
        <family val="2"/>
        <charset val="238"/>
      </rPr>
      <t>o</t>
    </r>
  </si>
  <si>
    <t>1 kg</t>
  </si>
  <si>
    <t>1000 ml</t>
  </si>
  <si>
    <t>Chlorsuccillin</t>
  </si>
  <si>
    <t>0,2 g</t>
  </si>
  <si>
    <t>Mivacron</t>
  </si>
  <si>
    <t>Ropivacainum 1%</t>
  </si>
  <si>
    <t>Tracrium</t>
  </si>
  <si>
    <t>Ropivacainum 0,5%</t>
  </si>
  <si>
    <t>amp</t>
  </si>
  <si>
    <t xml:space="preserve">Cytotec </t>
  </si>
  <si>
    <t>Ketonal</t>
  </si>
  <si>
    <t>24 kaps.</t>
  </si>
  <si>
    <t>10 supp.</t>
  </si>
  <si>
    <t>Pedea – Ibuprofen</t>
  </si>
  <si>
    <t>10 mg/2 ml</t>
  </si>
  <si>
    <t>4 amp.</t>
  </si>
  <si>
    <t xml:space="preserve">Aflegan </t>
  </si>
  <si>
    <t>0,015 g/2 ml</t>
  </si>
  <si>
    <t xml:space="preserve">Berodual płyn </t>
  </si>
  <si>
    <t>Euphyllinum long</t>
  </si>
  <si>
    <t>Mucosolvan roztw .</t>
  </si>
  <si>
    <t>Nasivin Soft 0,025 %</t>
  </si>
  <si>
    <t>Nasivin Soft 0,05 %</t>
  </si>
  <si>
    <t>Peyona (Cytrynian kofeiny)</t>
  </si>
  <si>
    <t>Sinecod</t>
  </si>
  <si>
    <t>5 mg/1 ml</t>
  </si>
  <si>
    <t xml:space="preserve">Sinecod </t>
  </si>
  <si>
    <t>1,5 mg/1 ml</t>
  </si>
  <si>
    <t xml:space="preserve">Steri-Neb Salamol </t>
  </si>
  <si>
    <t>0,0025 mg/2,5 ml</t>
  </si>
  <si>
    <t>20 amp.</t>
  </si>
  <si>
    <t xml:space="preserve">Sterimar Baby </t>
  </si>
  <si>
    <t xml:space="preserve">aerozol </t>
  </si>
  <si>
    <t>Surfactant</t>
  </si>
  <si>
    <t>120 mg/1,5 ml</t>
  </si>
  <si>
    <t>2 fiol.</t>
  </si>
  <si>
    <t>Theospirex inj</t>
  </si>
  <si>
    <t>0,2 g/10 ml</t>
  </si>
  <si>
    <t>Ventolin płyn 0,1%</t>
  </si>
  <si>
    <t>20 amp. /2,5 ml</t>
  </si>
  <si>
    <t>Ventolin płyn 0,2%</t>
  </si>
  <si>
    <t>2 mg/1 ml</t>
  </si>
  <si>
    <t>Dalacin krem vagin</t>
  </si>
  <si>
    <t>0,02 g</t>
  </si>
  <si>
    <t>Gynalgin tabl. vagin.</t>
  </si>
  <si>
    <t>Gyno-femidazol</t>
  </si>
  <si>
    <t>15 tabl.</t>
  </si>
  <si>
    <t>Intimel żel ginekologiczny</t>
  </si>
  <si>
    <t>Luteina dopochwowa</t>
  </si>
  <si>
    <t>Macmiror complex maść</t>
  </si>
  <si>
    <t xml:space="preserve">Macmiror complex vagin. </t>
  </si>
  <si>
    <t>Nystatyna tabl. vagin.</t>
  </si>
  <si>
    <t>100.000 j.m.</t>
  </si>
  <si>
    <t>Prepidil gel</t>
  </si>
  <si>
    <t>0,5 mg/3 g</t>
  </si>
  <si>
    <t>Duphaston</t>
  </si>
  <si>
    <t>Enzaprost F</t>
  </si>
  <si>
    <t>0,5 mg/10 ml</t>
  </si>
  <si>
    <t>Oxytocin</t>
  </si>
  <si>
    <t>5 j.m./1 ml</t>
  </si>
  <si>
    <t>100 MCG/1 ml</t>
  </si>
  <si>
    <t xml:space="preserve">Prostin VR </t>
  </si>
  <si>
    <t>Provera</t>
  </si>
  <si>
    <t>Tractocile</t>
  </si>
  <si>
    <t>Clindamicin</t>
  </si>
  <si>
    <t xml:space="preserve">Fluconazol </t>
  </si>
  <si>
    <t>Furagin</t>
  </si>
  <si>
    <t>Gentamycin i.m./i.v.</t>
  </si>
  <si>
    <t>80 mg/2 ml</t>
  </si>
  <si>
    <t xml:space="preserve">Klacid </t>
  </si>
  <si>
    <t xml:space="preserve">Klacid granulat zawiesina </t>
  </si>
  <si>
    <t>Klimicin</t>
  </si>
  <si>
    <t>600 mg/4 ml</t>
  </si>
  <si>
    <t>16 tabl.</t>
  </si>
  <si>
    <t>Metronidazol tabl.</t>
  </si>
  <si>
    <t xml:space="preserve">Monural </t>
  </si>
  <si>
    <t>1 sasz.</t>
  </si>
  <si>
    <t>Nystatyna</t>
  </si>
  <si>
    <t xml:space="preserve">Rovamycin </t>
  </si>
  <si>
    <t>2,25 g</t>
  </si>
  <si>
    <t>5 fiol.</t>
  </si>
  <si>
    <t>Amoksiklav</t>
  </si>
  <si>
    <t>Amoksiklav zaw.</t>
  </si>
  <si>
    <t>457 mg/5 ml</t>
  </si>
  <si>
    <t>35 ml</t>
  </si>
  <si>
    <t>70 ml</t>
  </si>
  <si>
    <t xml:space="preserve">Augmentin </t>
  </si>
  <si>
    <t>Cefazolina</t>
  </si>
  <si>
    <t>Cefotaxim</t>
  </si>
  <si>
    <t>Ceftazidim</t>
  </si>
  <si>
    <t>0,5 g</t>
  </si>
  <si>
    <t>Ceftriaxon</t>
  </si>
  <si>
    <t>Cefuroxim</t>
  </si>
  <si>
    <t>1,5 g</t>
  </si>
  <si>
    <t>0,75 g</t>
  </si>
  <si>
    <t xml:space="preserve">Amoxyclina </t>
  </si>
  <si>
    <t>Ampicillin</t>
  </si>
  <si>
    <t xml:space="preserve">Clarithromycin </t>
  </si>
  <si>
    <t xml:space="preserve">Doxycyclina </t>
  </si>
  <si>
    <t>Penicillinum cryst</t>
  </si>
  <si>
    <t>1.000.000 j.m.</t>
  </si>
  <si>
    <t xml:space="preserve">Rulid </t>
  </si>
  <si>
    <t xml:space="preserve">Summamed </t>
  </si>
  <si>
    <t>3 tabl.</t>
  </si>
  <si>
    <t>6 tabl.</t>
  </si>
  <si>
    <t>Syntarpen</t>
  </si>
  <si>
    <t>Unasyn</t>
  </si>
  <si>
    <t>Sevofluran</t>
  </si>
  <si>
    <t>Calypsol</t>
  </si>
  <si>
    <t>Marcaina</t>
  </si>
  <si>
    <t>5 mg/ml, 20 ml</t>
  </si>
  <si>
    <t>Marcaina spinal heavy</t>
  </si>
  <si>
    <t>5 mg/ml, 5 ml</t>
  </si>
  <si>
    <t>Durogesic</t>
  </si>
  <si>
    <t>0,075 mg/1 h</t>
  </si>
  <si>
    <t>5 plast.</t>
  </si>
  <si>
    <t>0,025 mg/1 h</t>
  </si>
  <si>
    <t xml:space="preserve">Durogesic </t>
  </si>
  <si>
    <t>0,05 mg/1 h</t>
  </si>
  <si>
    <t>Ephedrinum hydrochloricum</t>
  </si>
  <si>
    <t xml:space="preserve">Fentanyl </t>
  </si>
  <si>
    <t>0,1 mg/2 ml</t>
  </si>
  <si>
    <t xml:space="preserve">Morphina sulfas </t>
  </si>
  <si>
    <t>OxyNorm roztw. do wstrzyknięć</t>
  </si>
  <si>
    <t xml:space="preserve">Dormicum </t>
  </si>
  <si>
    <t xml:space="preserve">Hydroxyzina </t>
  </si>
  <si>
    <t xml:space="preserve">100 mg/2 ml </t>
  </si>
  <si>
    <t xml:space="preserve">Relsed </t>
  </si>
  <si>
    <t>5 wlew.</t>
  </si>
  <si>
    <t>0,01 g/2,5 ml</t>
  </si>
  <si>
    <t>Spamilan</t>
  </si>
  <si>
    <t>Alcaina gutt. 0,5 %</t>
  </si>
  <si>
    <t>15 ml</t>
  </si>
  <si>
    <t>50 pipetek</t>
  </si>
  <si>
    <t>Corneregel</t>
  </si>
  <si>
    <t>10 g</t>
  </si>
  <si>
    <t>Dexamethason 1 % opht.</t>
  </si>
  <si>
    <t>Dicortineff susp. opht.</t>
  </si>
  <si>
    <t>Erytromycin maść oczna 0,5 %</t>
  </si>
  <si>
    <t>3,5 g</t>
  </si>
  <si>
    <t>Gentamycin gtt. opht.</t>
  </si>
  <si>
    <t>Neo-synefrina 10 % krople</t>
  </si>
  <si>
    <t>Neomycinum maść oczna 0,5 %</t>
  </si>
  <si>
    <t>3,0 g</t>
  </si>
  <si>
    <t xml:space="preserve">Tobrex krople do oczu </t>
  </si>
  <si>
    <t>Tropicamidum 0,5 %</t>
  </si>
  <si>
    <t>Vidisic żel do oczu</t>
  </si>
  <si>
    <t>2 mg/g</t>
  </si>
  <si>
    <t>Rocuronium</t>
  </si>
  <si>
    <t>Etomidat MCT/LCT</t>
  </si>
  <si>
    <t>0,02 g/10 ml</t>
  </si>
  <si>
    <t>Lignocainum hydrochloricum</t>
  </si>
  <si>
    <t>2 %/20 ml</t>
  </si>
  <si>
    <t>20 fiol.</t>
  </si>
  <si>
    <t>Propofol MCT/LCT</t>
  </si>
  <si>
    <t xml:space="preserve">Bridion </t>
  </si>
  <si>
    <t>100 g</t>
  </si>
  <si>
    <t>Jod substancja</t>
  </si>
  <si>
    <t>Jodyna</t>
  </si>
  <si>
    <t>250 g</t>
  </si>
  <si>
    <t xml:space="preserve">Kalium hypermanganicum </t>
  </si>
  <si>
    <t>Kalium iodatum</t>
  </si>
  <si>
    <t>Lanolinum anhydricum</t>
  </si>
  <si>
    <t xml:space="preserve">Luminalum natrium </t>
  </si>
  <si>
    <t xml:space="preserve">Natrium bicarbonicum </t>
  </si>
  <si>
    <t xml:space="preserve">Natrium citricum </t>
  </si>
  <si>
    <t xml:space="preserve">Oleum cacao </t>
  </si>
  <si>
    <t>Ung. cholesteroli</t>
  </si>
  <si>
    <t xml:space="preserve">Vaselinum album </t>
  </si>
  <si>
    <t xml:space="preserve">Koncentrat czynników zespołu protrombiny np. Riastap inj. </t>
  </si>
  <si>
    <t>Tracutil</t>
  </si>
  <si>
    <t>5 amp</t>
  </si>
  <si>
    <t>Addiphos</t>
  </si>
  <si>
    <t>500 ml</t>
  </si>
  <si>
    <t>butelka</t>
  </si>
  <si>
    <t>Glycophos</t>
  </si>
  <si>
    <t>worek</t>
  </si>
  <si>
    <t>Primene 10 %</t>
  </si>
  <si>
    <t>Soluvit N infant</t>
  </si>
  <si>
    <t>Vitalipid N Adult</t>
  </si>
  <si>
    <t>Vitalipid N infant</t>
  </si>
  <si>
    <t>1875 ml</t>
  </si>
  <si>
    <t xml:space="preserve">Aqua pro injectione </t>
  </si>
  <si>
    <t xml:space="preserve">Glucosum 10 % </t>
  </si>
  <si>
    <t>Glucosum 5 %</t>
  </si>
  <si>
    <t>Hydroksyetyloskrobia 6 % w zbilansowanym roztworze elektrolitów zawierajcym wapń</t>
  </si>
  <si>
    <t>Natrium chloratum 0,9 %</t>
  </si>
  <si>
    <t>Sol. Ringeri</t>
  </si>
  <si>
    <t>Desfluran</t>
  </si>
  <si>
    <t>Glucosum 10 %</t>
  </si>
  <si>
    <t xml:space="preserve">Glucosum 20 % </t>
  </si>
  <si>
    <t>Glucosum 40 %</t>
  </si>
  <si>
    <t xml:space="preserve">10 ml </t>
  </si>
  <si>
    <t>Glucosum 5 % et natrium chloratum 0,9 %, 1:1</t>
  </si>
  <si>
    <t>Glucosum 5 % et natrium chloratum 0,9 %, 2:1</t>
  </si>
  <si>
    <t>worek typu viaflo</t>
  </si>
  <si>
    <t>Metronidazol</t>
  </si>
  <si>
    <t>butelka szklana</t>
  </si>
  <si>
    <t>Plasmalyte</t>
  </si>
  <si>
    <t xml:space="preserve">Płyn wieloelektrolitowy </t>
  </si>
  <si>
    <t>80 ml</t>
  </si>
  <si>
    <t>120 ml</t>
  </si>
  <si>
    <t>L-Thyroxin</t>
  </si>
  <si>
    <t>50 MCG</t>
  </si>
  <si>
    <t>20 szt.</t>
  </si>
  <si>
    <t>Barium sulphuricum</t>
  </si>
  <si>
    <t>Ultravist 300 inj.</t>
  </si>
  <si>
    <t xml:space="preserve"> 6 g jodu/20 ml </t>
  </si>
  <si>
    <t xml:space="preserve">Wapno sodowane barwiące </t>
  </si>
  <si>
    <t>Gardenal</t>
  </si>
  <si>
    <t xml:space="preserve">Isoptin </t>
  </si>
  <si>
    <t>5 mg/2 ml</t>
  </si>
  <si>
    <t>Methylen blau 1 %</t>
  </si>
  <si>
    <t>1 ml</t>
  </si>
  <si>
    <t>Methylergometrin</t>
  </si>
  <si>
    <t>0,2 mg/1 ml</t>
  </si>
  <si>
    <t>Nepresol</t>
  </si>
  <si>
    <t>1000 mg</t>
  </si>
  <si>
    <t>200 mg/10 ml</t>
  </si>
  <si>
    <t xml:space="preserve">Atracurium </t>
  </si>
  <si>
    <t>Bactroban maść</t>
  </si>
  <si>
    <t>tuba 15 g</t>
  </si>
  <si>
    <t>Bisacodyl supp.</t>
  </si>
  <si>
    <t>5 szt.</t>
  </si>
  <si>
    <t>Clotrimazol krem</t>
  </si>
  <si>
    <t>0,01 g</t>
  </si>
  <si>
    <t>Clotrimazolum tabl. vagin.</t>
  </si>
  <si>
    <t>Diclofenac supp.</t>
  </si>
  <si>
    <t>Heparyna krem</t>
  </si>
  <si>
    <t>Kalipoz prolong.</t>
  </si>
  <si>
    <t xml:space="preserve">Mivacron </t>
  </si>
  <si>
    <t xml:space="preserve">Relanium </t>
  </si>
  <si>
    <t xml:space="preserve">Remifentanil </t>
  </si>
  <si>
    <t>100 amp.</t>
  </si>
  <si>
    <t>Biodacyna krople</t>
  </si>
  <si>
    <t>0,3 %/5 ml</t>
  </si>
  <si>
    <t>Enarenal</t>
  </si>
  <si>
    <t xml:space="preserve">Enarenal </t>
  </si>
  <si>
    <t>Magnesium asparticum</t>
  </si>
  <si>
    <t>Magnesium sulfur. i.v. 20 %</t>
  </si>
  <si>
    <t>Metformax 500</t>
  </si>
  <si>
    <t>Metoclopramidum</t>
  </si>
  <si>
    <t>Metronidazol tabl. vagin.</t>
  </si>
  <si>
    <t xml:space="preserve">Natrium bicarbonicum  </t>
  </si>
  <si>
    <t>8,4 %/20 ml</t>
  </si>
  <si>
    <t>Natrium chloratum 10 %</t>
  </si>
  <si>
    <t>Pyralginum</t>
  </si>
  <si>
    <t xml:space="preserve">Pyralginum </t>
  </si>
  <si>
    <t>2,5 g/5 ml</t>
  </si>
  <si>
    <t>Sulfacetamidum 10 % minims</t>
  </si>
  <si>
    <t>12 szt.</t>
  </si>
  <si>
    <t>NeoRecormon</t>
  </si>
  <si>
    <t xml:space="preserve">Kwas octowy </t>
  </si>
  <si>
    <t>Parafinum liquidum</t>
  </si>
  <si>
    <t xml:space="preserve">Levofloxacinum </t>
  </si>
  <si>
    <t xml:space="preserve">Diclofenac </t>
  </si>
  <si>
    <t>Aqua pro inj.</t>
  </si>
  <si>
    <t>proszek</t>
  </si>
  <si>
    <t>Midazolam</t>
  </si>
  <si>
    <t>CRP test - szybki test do oznaczania i monitorowania stężenia białka C reaktywnego</t>
  </si>
  <si>
    <t>RSV - jednostopniowy test kasetkowy do wykrywania wirusa RSV w próbkach z nosa</t>
  </si>
  <si>
    <t>Amnioquick - szybki test do wykrywania IGFBF - 1</t>
  </si>
  <si>
    <t>0,4 mg</t>
  </si>
  <si>
    <t>60 tabl</t>
  </si>
  <si>
    <t>Xylomethazolin krople</t>
  </si>
  <si>
    <t>Tropicamidum 1 %</t>
  </si>
  <si>
    <t>Panthenol aerozol</t>
  </si>
  <si>
    <t>Biseptol zawiesina doustna</t>
  </si>
  <si>
    <t>Summamed granulat</t>
  </si>
  <si>
    <t>Fenistil krople</t>
  </si>
  <si>
    <t>Actiferol vital</t>
  </si>
  <si>
    <t>spray</t>
  </si>
  <si>
    <t>StickOff</t>
  </si>
  <si>
    <t>Innovitum B</t>
  </si>
  <si>
    <t>Dexak</t>
  </si>
  <si>
    <t>Dexak inj.</t>
  </si>
  <si>
    <t>Emolium od 1 dnia życia - emulsja do kąpieli</t>
  </si>
  <si>
    <t>do receptury</t>
  </si>
  <si>
    <t>20 µg/1 ml</t>
  </si>
  <si>
    <t>Ibuprofen</t>
  </si>
  <si>
    <t>Opakowanie jednostkowe</t>
  </si>
  <si>
    <r>
      <t xml:space="preserve">Szczepionka przeciwko wirusowemu zapaleniu wątroby typu B zawierająca 10 </t>
    </r>
    <r>
      <rPr>
        <sz val="10"/>
        <color indexed="8"/>
        <rFont val="Arial"/>
        <family val="2"/>
        <charset val="1"/>
      </rPr>
      <t>µ</t>
    </r>
    <r>
      <rPr>
        <sz val="10"/>
        <color indexed="8"/>
        <rFont val="Arial"/>
        <family val="2"/>
        <charset val="238"/>
      </rPr>
      <t>g antygenu powierzchniowego wirusa zapalenia wątroby typu B, bez tiomersalu</t>
    </r>
  </si>
  <si>
    <t>10 µg/1 ml</t>
  </si>
  <si>
    <t>10 mg/ml</t>
  </si>
  <si>
    <t>Nalpain 2 ml</t>
  </si>
  <si>
    <t>1 ml/ml</t>
  </si>
  <si>
    <t>30 mg</t>
  </si>
  <si>
    <t>250 mg/5 ml</t>
  </si>
  <si>
    <t>7 mg</t>
  </si>
  <si>
    <t xml:space="preserve">3 mg/ml </t>
  </si>
  <si>
    <t>5 mg/ml</t>
  </si>
  <si>
    <t>10 %</t>
  </si>
  <si>
    <t xml:space="preserve">20 mg + 0,02 mg/ml </t>
  </si>
  <si>
    <t>sasz.</t>
  </si>
  <si>
    <t xml:space="preserve">5 ml </t>
  </si>
  <si>
    <t>50 wkł.</t>
  </si>
  <si>
    <t>900 - 1000 ml</t>
  </si>
  <si>
    <t>prep. złożony</t>
  </si>
  <si>
    <t xml:space="preserve">30 tabl. </t>
  </si>
  <si>
    <t xml:space="preserve">250 ml </t>
  </si>
  <si>
    <t xml:space="preserve">Innofer zawiesina, żelazo elementarne </t>
  </si>
  <si>
    <t>Liczba opakowań</t>
  </si>
  <si>
    <t>10 mg/10 ml</t>
  </si>
  <si>
    <t xml:space="preserve">5 mg/10 ml </t>
  </si>
  <si>
    <t xml:space="preserve">5 amp. </t>
  </si>
  <si>
    <t xml:space="preserve">100 tabl. </t>
  </si>
  <si>
    <t xml:space="preserve">Szczepionka przeciwko wirusowemu zapaleniu watroby typu A adult inaktywowana, adsorbowana. </t>
  </si>
  <si>
    <t xml:space="preserve">Szczepionka przeciwko wirusowemu zapaleniu watroby typu A junior inaktywowana, adsorbowana. </t>
  </si>
  <si>
    <t>2000 PFU/d1f + roz. 0,5 ml</t>
  </si>
  <si>
    <t>720 jE/0,5 ml</t>
  </si>
  <si>
    <t>1440 jE/ml</t>
  </si>
  <si>
    <t>amp-strz.</t>
  </si>
  <si>
    <t>4 ml</t>
  </si>
  <si>
    <t>2 mg</t>
  </si>
  <si>
    <t>6 amp.</t>
  </si>
  <si>
    <t>80 mg/0,8 ml</t>
  </si>
  <si>
    <t xml:space="preserve">2 mg/ml </t>
  </si>
  <si>
    <t>10 mg/g</t>
  </si>
  <si>
    <t xml:space="preserve">20 mg/g </t>
  </si>
  <si>
    <t xml:space="preserve">5 g tuba </t>
  </si>
  <si>
    <t>Jodi Gel 10 %</t>
  </si>
  <si>
    <t>Lignocainum 2 % TYP U żel</t>
  </si>
  <si>
    <t>Betadine płyn 10 %</t>
  </si>
  <si>
    <t>Betadine maść 10 %</t>
  </si>
  <si>
    <t>Solcoseryl żel 10 %</t>
  </si>
  <si>
    <t>0,9 - 1 l</t>
  </si>
  <si>
    <t>0,9 kg</t>
  </si>
  <si>
    <t>Ibuprofen dla dzieci zawiesina 4 %</t>
  </si>
  <si>
    <t xml:space="preserve">0,2 g </t>
  </si>
  <si>
    <t xml:space="preserve">50 ml </t>
  </si>
  <si>
    <t>Parlodel (Ergolaktyna)</t>
  </si>
  <si>
    <t>6,75 mg/0,9 ml</t>
  </si>
  <si>
    <t>37,5 mg/5 ml</t>
  </si>
  <si>
    <t>11 g (200 dawek)</t>
  </si>
  <si>
    <t>300 mg/2 ml</t>
  </si>
  <si>
    <t xml:space="preserve">0,25 g/5 ml </t>
  </si>
  <si>
    <t>4,5 g</t>
  </si>
  <si>
    <t>100 mg/ml</t>
  </si>
  <si>
    <t xml:space="preserve"> 5 amp.</t>
  </si>
  <si>
    <t>14 tabl.</t>
  </si>
  <si>
    <t>Ferrum Lek syrop</t>
  </si>
  <si>
    <t>875 mg + 125 mg</t>
  </si>
  <si>
    <t>0,075/3 ml x 5 amp.</t>
  </si>
  <si>
    <t>3.000.000 j.m</t>
  </si>
  <si>
    <t>100 mg/5 ml</t>
  </si>
  <si>
    <t>2 ml</t>
  </si>
  <si>
    <t>Strep A - szybki test do wykrywania antygenu Streptococcus A</t>
  </si>
  <si>
    <t>Influenza A+B - szybki test immunochromatograficzny do wykrywania wirusów grypy typu A i B w wymazach z nosa i nosogardła</t>
  </si>
  <si>
    <t>Amikacin 2,5 mg/ml roztwór gotowy do infuzji</t>
  </si>
  <si>
    <t>Amikacin 5 mg/ml roztwór gotowy do infuzji</t>
  </si>
  <si>
    <t>Gentamycin 1 mg/ml roztwór gotowy do infuzji</t>
  </si>
  <si>
    <t>Gentamycin 3 mg/ml roztwór gotowy do infuzji</t>
  </si>
  <si>
    <t>Kalium Chloratum 0,15 % + 0,9 % NaCl roztwór gotowy do infuzji</t>
  </si>
  <si>
    <t>Kalium Chloratum 0,3 % + 5 % Glucosum roztwór gotowy do infuzji</t>
  </si>
  <si>
    <t>Kalium Chloratum 0,3 % + 0,9 % NaCl roztwór gotowy do infuzji</t>
  </si>
  <si>
    <t>240 mg/5 ml</t>
  </si>
  <si>
    <t>1 g/2 ml</t>
  </si>
  <si>
    <t>Aminoven infant 10 %</t>
  </si>
  <si>
    <t>Calcium gluconatum 10 %</t>
  </si>
  <si>
    <t>Mannitol 20 %</t>
  </si>
  <si>
    <t>Aminokwasy 10 % z tauryną, kwasem glutaminowym i asparginowym bez ornityny dla noworodków i dzieci</t>
  </si>
  <si>
    <t>Emulsja tłuszczowa 20 % zawierająca olej sojowy, omega-3 kwasy, trójglicerydy oraz trójglicerydy o średniej długości łańcucha MCT, bez oliwy z oliwek.</t>
  </si>
  <si>
    <t>Worek trzykomorowy do żyły obwodowej i centralnej, azot 8,6 g, energia niebiałkowa 1196 kcal, emulsja tłuszczowa MCT/LCT, osmolarność 840 mmol/l</t>
  </si>
  <si>
    <t>Fluconazole 100 mg</t>
  </si>
  <si>
    <t>Gelaspan 4 %</t>
  </si>
  <si>
    <t>op. stojące z dwoma niezależnymi portami</t>
  </si>
  <si>
    <t>Dekstran 40000 10 %</t>
  </si>
  <si>
    <t xml:space="preserve">Aqua pro injectione inj 10 ml </t>
  </si>
  <si>
    <t>Aqua pro injectione inj 5 ml</t>
  </si>
  <si>
    <t>1 g/20 ml</t>
  </si>
  <si>
    <t xml:space="preserve">3,3 - 4,5 kg </t>
  </si>
  <si>
    <t>5 mg/10 ml</t>
  </si>
  <si>
    <t>Paracetamol 1000 mg</t>
  </si>
  <si>
    <t>Paracetamol 500 mg</t>
  </si>
  <si>
    <t>Lidocaina h/chlor. + adrenalina 1:50000</t>
  </si>
  <si>
    <t>Nazwa oferowanego leku, producent</t>
  </si>
  <si>
    <t>Załącznik nr 2.42 - wzór formularza asortymentowo - cenowego</t>
  </si>
  <si>
    <t>Załącznik nr 2.45 - wzór formularza asortymentowo - cenowego</t>
  </si>
  <si>
    <t>Załącznik nr 2.46 - wzór formularza asortymentowo - cenowego</t>
  </si>
  <si>
    <t>6 amp</t>
  </si>
  <si>
    <t>30ml</t>
  </si>
  <si>
    <t>28 ml zawiesina</t>
  </si>
  <si>
    <t>40 tabl</t>
  </si>
  <si>
    <t>ClinOleic 20%</t>
  </si>
  <si>
    <t>10 tabl</t>
  </si>
  <si>
    <t>Hydrogenium peroxydatum 3 %</t>
  </si>
  <si>
    <t>Kanavit</t>
  </si>
  <si>
    <t>50 tabl</t>
  </si>
  <si>
    <t>Levonor</t>
  </si>
  <si>
    <t>5 fiolek</t>
  </si>
  <si>
    <t>1 ampułko strzykawka</t>
  </si>
  <si>
    <t>ampułko strzykawka</t>
  </si>
  <si>
    <t>Varitect</t>
  </si>
  <si>
    <t>fl</t>
  </si>
  <si>
    <t>Partusisten Intrapartal</t>
  </si>
  <si>
    <t>Citrate de cafeine cooper</t>
  </si>
  <si>
    <t xml:space="preserve">Methadone hydrochloride </t>
  </si>
  <si>
    <t xml:space="preserve">Lignocaina aerozol </t>
  </si>
  <si>
    <t>Distreptaza czopki</t>
  </si>
  <si>
    <t>Luteina podjęzykowa</t>
  </si>
  <si>
    <t>0,05g</t>
  </si>
  <si>
    <t>Sufentanil</t>
  </si>
  <si>
    <t>Paracetamol syrop</t>
  </si>
  <si>
    <t>125 mg</t>
  </si>
  <si>
    <t xml:space="preserve">Ibuprofen </t>
  </si>
  <si>
    <t>60 mg</t>
  </si>
  <si>
    <t>Cefuroksym zaw.</t>
  </si>
  <si>
    <t>50ml</t>
  </si>
  <si>
    <t>Cisatracurium</t>
  </si>
  <si>
    <t>Euthyrox</t>
  </si>
  <si>
    <t>Acard</t>
  </si>
  <si>
    <t>Phenobarbital subst.</t>
  </si>
  <si>
    <t xml:space="preserve">Rivanol 0,1% płyn </t>
  </si>
  <si>
    <t>Natrium Phosp. Monobasicum</t>
  </si>
  <si>
    <t>Narium Phosp. Binasicum</t>
  </si>
  <si>
    <t>100ml</t>
  </si>
  <si>
    <t>8 mg/2ml</t>
  </si>
  <si>
    <t>12 tabl</t>
  </si>
  <si>
    <t xml:space="preserve">op. stojące z dwoma niezależnymi portami </t>
  </si>
  <si>
    <t>Aldacton</t>
  </si>
  <si>
    <t xml:space="preserve">Filgrastimum </t>
  </si>
  <si>
    <t>Megalia</t>
  </si>
  <si>
    <t>240ml</t>
  </si>
  <si>
    <t>Bunorfin</t>
  </si>
  <si>
    <t>28 tabl</t>
  </si>
  <si>
    <t>8 mg</t>
  </si>
  <si>
    <t>Prednisoloni hemisuccinas</t>
  </si>
  <si>
    <t>2x3amp</t>
  </si>
  <si>
    <t>(fiol+amp)</t>
  </si>
  <si>
    <t>Bupremorfin</t>
  </si>
  <si>
    <t>Monsel</t>
  </si>
  <si>
    <t>płyn</t>
  </si>
  <si>
    <t>200 mg/5ml</t>
  </si>
  <si>
    <t>Tamiflu</t>
  </si>
  <si>
    <t>Erdosteina syrop</t>
  </si>
  <si>
    <t xml:space="preserve">Garbapetina </t>
  </si>
  <si>
    <t>100 tabl</t>
  </si>
  <si>
    <t xml:space="preserve">Klonidyna </t>
  </si>
  <si>
    <t>Targin</t>
  </si>
  <si>
    <t xml:space="preserve">Aciclovir </t>
  </si>
  <si>
    <t>5 fiol</t>
  </si>
  <si>
    <t>Levopront syrop</t>
  </si>
  <si>
    <t>120ml</t>
  </si>
  <si>
    <t>Acetylocysteina</t>
  </si>
  <si>
    <t>20 tabl musujących</t>
  </si>
  <si>
    <t>10 tabl musujących</t>
  </si>
  <si>
    <t>Salbutamol aerozol</t>
  </si>
  <si>
    <t>200 dawek</t>
  </si>
  <si>
    <t xml:space="preserve">Numeta 13% E </t>
  </si>
  <si>
    <t>200 j.m./1 ml</t>
  </si>
  <si>
    <t>Dexamethasoni phosphas</t>
  </si>
  <si>
    <t>180 j.m./1 ml</t>
  </si>
  <si>
    <t>45 mg</t>
  </si>
  <si>
    <t>75 mg</t>
  </si>
  <si>
    <t>0,1 mg/dawka</t>
  </si>
  <si>
    <t>35 g</t>
  </si>
  <si>
    <r>
      <t xml:space="preserve">75 </t>
    </r>
    <r>
      <rPr>
        <sz val="10"/>
        <rFont val="Calibri"/>
        <family val="2"/>
        <charset val="238"/>
      </rPr>
      <t>µg</t>
    </r>
  </si>
  <si>
    <t>125 j.m/5 ml</t>
  </si>
  <si>
    <t>200 ml</t>
  </si>
  <si>
    <t>50 mg/10 ml</t>
  </si>
  <si>
    <t>80 mg</t>
  </si>
  <si>
    <t>120 mg/5 ml</t>
  </si>
  <si>
    <t>0,02 g/ml</t>
  </si>
  <si>
    <t>0,06 g/10 ml</t>
  </si>
  <si>
    <t>35 mg/ml</t>
  </si>
  <si>
    <t>0,25 g</t>
  </si>
  <si>
    <t>40 mg/ml</t>
  </si>
  <si>
    <t>0,025 mg</t>
  </si>
  <si>
    <t>0,1 %/100 ml</t>
  </si>
  <si>
    <r>
      <t xml:space="preserve">35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>g/h</t>
    </r>
  </si>
  <si>
    <t>10 mg + 5 mg</t>
  </si>
  <si>
    <t>40 mg + 20 mg</t>
  </si>
  <si>
    <t>0,05 mg/10 ml</t>
  </si>
  <si>
    <t>5 mg/2,5 ml</t>
  </si>
  <si>
    <t>48 mln j.m/0,5 ml</t>
  </si>
  <si>
    <t>30 mln j.m/0,5 ml</t>
  </si>
  <si>
    <t>Ondansetron 0,08 mg/ml roztwór gotowy do infuzji</t>
  </si>
  <si>
    <t>4 mg/4 ml</t>
  </si>
  <si>
    <t>0,05 %</t>
  </si>
  <si>
    <t>300 ml</t>
  </si>
  <si>
    <t>0,025 mg/1 ml</t>
  </si>
  <si>
    <t>0,05 mg/1 ml</t>
  </si>
  <si>
    <t>0,15 mg/1 ml</t>
  </si>
  <si>
    <t xml:space="preserve">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</si>
  <si>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</si>
  <si>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</si>
  <si>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</t>
  </si>
  <si>
    <t xml:space="preserve">                              </t>
  </si>
  <si>
    <t xml:space="preserve">                                                                                                                                                                      </t>
  </si>
  <si>
    <t xml:space="preserve">       </t>
  </si>
  <si>
    <t xml:space="preserve">      </t>
  </si>
  <si>
    <t xml:space="preserve"> </t>
  </si>
  <si>
    <t>1000 g</t>
  </si>
  <si>
    <t>0,005 g</t>
  </si>
  <si>
    <t>Azotan srebra krople do oczu</t>
  </si>
  <si>
    <t>Immunoglobulinum humanum hepatidis B</t>
  </si>
  <si>
    <t>Immunoglobulinum humanum i.v.</t>
  </si>
  <si>
    <t>Immunoglobulinum humanum anty-D (Rh)</t>
  </si>
  <si>
    <t>0,3 mg/2 ml</t>
  </si>
  <si>
    <t>Imipenem/Cilastatin 500mg + 500mg</t>
  </si>
  <si>
    <t>Meropenemum</t>
  </si>
  <si>
    <t>Piperacillin.Tazobactam</t>
  </si>
  <si>
    <t>10  fiol.</t>
  </si>
  <si>
    <t>Cosmofer</t>
  </si>
  <si>
    <t>0,1g/2ml</t>
  </si>
  <si>
    <t>42 tabl</t>
  </si>
  <si>
    <t>Formaldehydum 4 % buforowany</t>
  </si>
  <si>
    <t>400 j.m/6ml</t>
  </si>
  <si>
    <t>D-vitum</t>
  </si>
  <si>
    <t>25mg/ml</t>
  </si>
  <si>
    <t>rozt do nebulizacji</t>
  </si>
  <si>
    <t>Atrovent 20ml</t>
  </si>
  <si>
    <t>Dicopeg junior free</t>
  </si>
  <si>
    <t>100g</t>
  </si>
  <si>
    <t xml:space="preserve">Delicol </t>
  </si>
  <si>
    <t>15ml</t>
  </si>
  <si>
    <t>Dexapolcort N</t>
  </si>
  <si>
    <t>Dexapolcort</t>
  </si>
  <si>
    <t>55ml</t>
  </si>
  <si>
    <t>Coffecorn forte</t>
  </si>
  <si>
    <t>1mg +0,1g</t>
  </si>
  <si>
    <t>12 draż.</t>
  </si>
  <si>
    <t>RAZEM</t>
  </si>
  <si>
    <t>36g/100ml</t>
  </si>
  <si>
    <t>Vagothyl 36% płyn dla ginekologii</t>
  </si>
  <si>
    <t>0,05g Fe(III)/1ml</t>
  </si>
  <si>
    <t>Nasivin 0,01 %</t>
  </si>
  <si>
    <t>50 ml x 10 fiol</t>
  </si>
  <si>
    <t>100 ml x 10fiolek</t>
  </si>
  <si>
    <t>op. z dwoma portami równej wielkościx 10 szt</t>
  </si>
  <si>
    <t>Ibuprofen 400mg roztwór gotowy do infuzji z argininą</t>
  </si>
  <si>
    <t>op. z dwoma portami równej wielkościx 20 szt</t>
  </si>
  <si>
    <t>Ibuprofen 600mg roztwór gotowy do infuzji z argininą</t>
  </si>
  <si>
    <t>op. z dwoma portami równej wielkościx10sz</t>
  </si>
  <si>
    <t>5 g</t>
  </si>
  <si>
    <t>1g</t>
  </si>
  <si>
    <t>Załącznik nr 2.47 - wzór formularza asortymentowo - cenowego</t>
  </si>
  <si>
    <t>Załącznik nr 2.48 - wzór formularza asortymentowo - cenowego</t>
  </si>
  <si>
    <t>Albumina</t>
  </si>
  <si>
    <t>Nadroparin calciumium</t>
  </si>
  <si>
    <t>5700jm/0,6 ml</t>
  </si>
  <si>
    <t>2850m/0,4 ml</t>
  </si>
  <si>
    <t>9500jm/ ml</t>
  </si>
  <si>
    <t>Załącznik nr 2.49 - wzór formularza asortymentowo - cenowego</t>
  </si>
  <si>
    <t>250</t>
  </si>
  <si>
    <t>4500</t>
  </si>
  <si>
    <t>Płyn Lugola 5% do kolposkopii</t>
  </si>
  <si>
    <t>Clemastin sir 1mg/10ml</t>
  </si>
  <si>
    <t>10 kaps</t>
  </si>
  <si>
    <t>op po 40 poj</t>
  </si>
  <si>
    <t>Załącznik nr 2.50 - wzór formularza asortymentowo - cenowego</t>
  </si>
  <si>
    <t>Ferinect</t>
  </si>
  <si>
    <t>10ml</t>
  </si>
  <si>
    <t>Załącznik nr 2.51 - wzór formularza asortymentowo - cenowego</t>
  </si>
  <si>
    <t>Pulmicort</t>
  </si>
  <si>
    <t>0,25mg/1ml</t>
  </si>
  <si>
    <t>0,5mg/1ml</t>
  </si>
  <si>
    <t>0,125mg/ml</t>
  </si>
  <si>
    <t>20 poj. Po 2ml</t>
  </si>
  <si>
    <t>LactoDR krople</t>
  </si>
  <si>
    <t>60 kaps.</t>
  </si>
  <si>
    <t xml:space="preserve">60 tabl. </t>
  </si>
  <si>
    <t>50 kaps.</t>
  </si>
  <si>
    <t>100 j.m./1 ml fiolka 10ml</t>
  </si>
  <si>
    <t>Załącznik nr 2.52 - wzór formularza asortymentowo - cenowego</t>
  </si>
  <si>
    <t>250g</t>
  </si>
  <si>
    <t>25g</t>
  </si>
  <si>
    <t>Novoseven 250-KIU inj.</t>
  </si>
  <si>
    <t>5mg</t>
  </si>
  <si>
    <t>op. stojące z dwoma niezależnymi portami równej wielkościx10</t>
  </si>
  <si>
    <t>op. stojące z dwoma niezależnymi portami równej wielkości x 10</t>
  </si>
  <si>
    <t>op. stojące z dwoma niezależnymi portami równej wielkości x10</t>
  </si>
  <si>
    <t>op. stojące z dwoma niezależnymi portami równej wielkości x 20</t>
  </si>
  <si>
    <t>op stojące z motylkowym systemem otwierania x 20</t>
  </si>
  <si>
    <t>op stojące z motylkowym systemem otwierania x 10</t>
  </si>
  <si>
    <t>plastikowa butelka zakręcana x 10</t>
  </si>
  <si>
    <t>op. stojące z dwoma niezależnymi portami równej wielkości  x 10</t>
  </si>
  <si>
    <t>butelka x 12</t>
  </si>
  <si>
    <t>10mg/1ml</t>
  </si>
  <si>
    <t>Trandate</t>
  </si>
  <si>
    <t>5mg/1ml</t>
  </si>
  <si>
    <t>5amp x20ml</t>
  </si>
  <si>
    <t>Patentblau V 2,5%</t>
  </si>
  <si>
    <t>5amp x2ml</t>
  </si>
  <si>
    <t>Załącznik nr 2.43 - wzór formularza asortymentowo - cenowego</t>
  </si>
  <si>
    <t>Załącznik nr 2.44 - wzór formularza asortymentowo - cenowego</t>
  </si>
  <si>
    <t>150 mlx 50 szt</t>
  </si>
  <si>
    <t>12 czop.</t>
  </si>
  <si>
    <t>Załącznik nr 2.53 - wzór formularza asortymentowo - cenowego</t>
  </si>
  <si>
    <t>Załącznik nr 2.54 - wzór formularza asortymentowo - cenowego</t>
  </si>
  <si>
    <t>Załącznik nr 2.55 - wzór formularza asortymentowo - cenowego</t>
  </si>
  <si>
    <t>Załącznik nr 2.56 - wzór formularza asortymentowo - cenowego</t>
  </si>
  <si>
    <t>Załącznik nr 2.57 - wzór formularza asortymentowo - cenowego</t>
  </si>
  <si>
    <t>Załącznik nr 2.58 - wzór formularza asortymentowo - cenowego</t>
  </si>
  <si>
    <t>Załącznik nr 2.59 - wzór formularza asortymentowo - cenowego</t>
  </si>
  <si>
    <t>Załącznik nr 2.60 - wzór formularza asortymentowo - cenowego</t>
  </si>
  <si>
    <t>Załącznik nr 2.61 - wzór formularza asortymentowo - cenowego</t>
  </si>
  <si>
    <t>Załącznik nr 2.62 - wzór formularza asortymentowo - cenowego</t>
  </si>
  <si>
    <t>Załącznik nr 2.63 - wzór formularza asortymentowo - cenowego</t>
  </si>
  <si>
    <t>Załącznik nr 2.64 - wzór formularza asortymentowo - cenowego</t>
  </si>
  <si>
    <t>Załącznik nr 2.65 - wzór formularza asortymentowo - cenowego</t>
  </si>
  <si>
    <t>Załącznik nr 2.66 - wzór formularza asortymentowo - cenowego</t>
  </si>
  <si>
    <t>Załącznik nr 2.67 - wzór formularza asortymentowo - cenowego</t>
  </si>
  <si>
    <t>Załącznik nr 2.68 - wzór formularza asortymentowo - cenowego</t>
  </si>
  <si>
    <t>Załącznik nr 2.69 - wzór formularza asortymentowo - cenowego</t>
  </si>
  <si>
    <t>fiolka x 10</t>
  </si>
  <si>
    <t>Załącznik nr 2.70 - wzór formularza asortymentowo - cenowego</t>
  </si>
  <si>
    <t>Płyn wieloelektrolitowy izotoniczny, zawierający wapń, octany i jabłczany, bez zawartości cytrynianów</t>
  </si>
  <si>
    <t>Załącznik nr 2.71 - wzór formularza asortymentowo - cenowego</t>
  </si>
  <si>
    <t>Załącznik nr 2.72 - wzór formularza asortymentowo - cenowego</t>
  </si>
  <si>
    <t>Załącznik nr 2.73 - wzór formularza asortymentowo - cenowego</t>
  </si>
  <si>
    <t>Załącznik nr 2.74 - wzór formularza asortymentowo - cenowego</t>
  </si>
  <si>
    <t>Załącznik nr 2.75 - wzór formularza asortymentowo - cenowego</t>
  </si>
  <si>
    <t>Załącznik nr 2.76 - wzór formularza asortymentowo - cenowego</t>
  </si>
  <si>
    <t>Załącznik nr 2.77 - wzór formularza asortymentowo - cenowego</t>
  </si>
  <si>
    <t>Załącznik nr 2.78 - wzór formularza asortymentowo - cenowego</t>
  </si>
  <si>
    <t>Załącznik nr 2.79- wzór formularza asortymentowo - cenowego</t>
  </si>
  <si>
    <t>Cervidil</t>
  </si>
  <si>
    <t>Załącznik nr 2.80 - wzór formularza asortymentowo - cenowego</t>
  </si>
  <si>
    <t>Załącznik nr 2.81- wzór formularza asortymentowo - cenowego</t>
  </si>
  <si>
    <t>Załącznik nr 2.82 - wzór formularza asortymentowo - cenowego</t>
  </si>
  <si>
    <t>Załącznik nr 2.83- wzór formularza asortymentowo - cenowego</t>
  </si>
  <si>
    <t>Załącznik nr 2.84- wzór formularza asortymentowo - cenowego</t>
  </si>
  <si>
    <t>Załącznik nr 2.85 - wzór formularza asortymentowo - cenowego</t>
  </si>
  <si>
    <t>Załącznik nr 2.86 - wzór formularza asortymentowo - cenowego</t>
  </si>
  <si>
    <t>Załącznik nr 2.87 - wzór formularza asortymentowo - cenowego</t>
  </si>
  <si>
    <t>Załącznik nr 2.88 - wzór formularza asortymentowo - cenowego</t>
  </si>
  <si>
    <t>Załącznik nr 2.89 - wzór formularza asortymentowo - cenowego</t>
  </si>
  <si>
    <t>Załącznik nr 2.90 - wzór formularza asortymentowo - cenowego</t>
  </si>
  <si>
    <t>Załącznik nr 2.91 - wzór formularza asortymentowo - cenowego</t>
  </si>
  <si>
    <t>Załącznik nr 2.92 - wzór formularza asortymentowo - cenowego</t>
  </si>
  <si>
    <t>Załącznik nr 2.93 - wzór formularza asortymentowo - cenowego</t>
  </si>
  <si>
    <t>Asicor</t>
  </si>
  <si>
    <t>10mg/10ml</t>
  </si>
  <si>
    <t>10 amp</t>
  </si>
  <si>
    <t>10</t>
  </si>
  <si>
    <t>Vetira</t>
  </si>
  <si>
    <t>100mg/1ml</t>
  </si>
  <si>
    <t>10 amp x5ml</t>
  </si>
  <si>
    <t>Dexdor</t>
  </si>
  <si>
    <t>100mcg/ml</t>
  </si>
  <si>
    <t>5amp x 2ml</t>
  </si>
  <si>
    <t>Załącznik nr 2.94 - wzór formularza asortymentowo - cenowego</t>
  </si>
  <si>
    <t>Lignocaina 2%</t>
  </si>
  <si>
    <t>10amp x2ml</t>
  </si>
  <si>
    <t>Sufentanyl Chelsea</t>
  </si>
  <si>
    <t>5amp x 5ml</t>
  </si>
  <si>
    <t>Salbutamol WZF</t>
  </si>
  <si>
    <t>0,5mg/5ml</t>
  </si>
  <si>
    <t>Flumazenil</t>
  </si>
  <si>
    <t>0,1mg/1ml</t>
  </si>
  <si>
    <t>5amp x5 amp</t>
  </si>
  <si>
    <t>Empesin</t>
  </si>
  <si>
    <t>20jm/ml</t>
  </si>
  <si>
    <t>5amp x12ml</t>
  </si>
  <si>
    <t>Perlinganit</t>
  </si>
  <si>
    <t>1mg/ml</t>
  </si>
  <si>
    <t>10amp x 10ml</t>
  </si>
  <si>
    <t>Floxal krple do oczu</t>
  </si>
  <si>
    <t>5ml</t>
  </si>
  <si>
    <t>50mcg/1ml</t>
  </si>
  <si>
    <t>Oekolp krem 0,1%</t>
  </si>
  <si>
    <t>Oekolp forte globulki</t>
  </si>
  <si>
    <t>0,5mg</t>
  </si>
  <si>
    <t>10 szt</t>
  </si>
  <si>
    <t>1,53mg/dawkę</t>
  </si>
  <si>
    <t>Lenzetto aerozol</t>
  </si>
  <si>
    <t>6,5ml</t>
  </si>
  <si>
    <t>Dostawa leków</t>
  </si>
  <si>
    <t>…………………………………………..</t>
  </si>
  <si>
    <t xml:space="preserve">Nazwa Wykonawcy </t>
  </si>
  <si>
    <t>immunoglobulina normalna 100mg/ml roztwór do infuzji,max zawartość IgA 25 mikrogramów/ml,stabilizowana L-proliną</t>
  </si>
  <si>
    <t>2,5 g , 5g, 10g, 20g do dyspozycji zamawiającego</t>
  </si>
  <si>
    <t>podpis upoważnionego przedstawiciela Wykonawcy</t>
  </si>
  <si>
    <t>500 g immunoglobuliny</t>
  </si>
  <si>
    <t>FORMULARZ ASORTYMENTOWO - CENOWY - Część 95 zamówienia na 24 miesięcy - immunoglobulina</t>
  </si>
  <si>
    <t>Załącznik nr 2.95 - wzór formularza asortymentowo - cenowego</t>
  </si>
  <si>
    <t>Ambroksol junior syrop</t>
  </si>
  <si>
    <t>15mg/5ml</t>
  </si>
  <si>
    <t>150ml</t>
  </si>
  <si>
    <t>Glux 30% amp</t>
  </si>
  <si>
    <t>0,7ml</t>
  </si>
  <si>
    <t>100 szt</t>
  </si>
  <si>
    <t>Ventolin aerozol</t>
  </si>
  <si>
    <t>100 mikrogam</t>
  </si>
  <si>
    <t>Kalium syrop</t>
  </si>
  <si>
    <t>0,391 K/5ml</t>
  </si>
  <si>
    <t>Dicopeg junior Frre</t>
  </si>
  <si>
    <t>Triderm krem</t>
  </si>
  <si>
    <t>15g</t>
  </si>
  <si>
    <t>Ospen zawiesina</t>
  </si>
  <si>
    <t>750.000m/5ml</t>
  </si>
  <si>
    <t xml:space="preserve"> 60ml</t>
  </si>
  <si>
    <t>Amotaks</t>
  </si>
  <si>
    <t>500mg/5ml</t>
  </si>
  <si>
    <t>60ml</t>
  </si>
  <si>
    <t>Tormentile baby  bez boraksu</t>
  </si>
  <si>
    <t>20g maść</t>
  </si>
  <si>
    <t>Załącznik nr 2.96 - wzór formularza asortymentowo - cenowego</t>
  </si>
  <si>
    <t>FORMULARZ ASORTYMENTOWO - CENOWY - Część 96 zamówienia na 24 miesiące - leki o różnym przeznaczeniu</t>
  </si>
  <si>
    <t>Haloperidol</t>
  </si>
  <si>
    <t>0,005g/1ml</t>
  </si>
  <si>
    <t>Benelyte</t>
  </si>
  <si>
    <t>250ml</t>
  </si>
  <si>
    <t>Ampicilin inj</t>
  </si>
  <si>
    <t>LavaSurge</t>
  </si>
  <si>
    <t>1000ml</t>
  </si>
  <si>
    <t>Oftensin krople oczne</t>
  </si>
  <si>
    <t>Załącznik nr 2.97 - wzór formularza asortymentowo - cenowego</t>
  </si>
  <si>
    <t>FORMULARZ ASORTYMENTOWO - CENOWY - Część 97 zamówienia na 24 miesiące- leki o różnym przeznaczeniu</t>
  </si>
  <si>
    <t>Prontosan aerozol</t>
  </si>
  <si>
    <t>75ml</t>
  </si>
  <si>
    <t>Palivizumab</t>
  </si>
  <si>
    <t>50 mg/0,5 ml</t>
  </si>
  <si>
    <t>Alfacalcidol</t>
  </si>
  <si>
    <t>0,25 mcg</t>
  </si>
  <si>
    <t>6 ml</t>
  </si>
  <si>
    <t>6ml</t>
  </si>
  <si>
    <t>D-Vitum 400jm</t>
  </si>
  <si>
    <t>Worek trzykomorowy do żyły obwodowej i centralnej, azot 5,7 g, energia całkowita 955 kcal, emulsja tłuszczowa MCT/LCT, osmolarność 840 mmol/l</t>
  </si>
  <si>
    <t>1250 ml</t>
  </si>
  <si>
    <t>Worek trzykomorowy do żyły centralnej, azot 5 g, energia całkowita 740 kcal, emulsja tłuszczowa MCT/LCT i kwasy Omega 3, osmolarność 1545 mmol/l</t>
  </si>
  <si>
    <t>625ml</t>
  </si>
  <si>
    <t>Worek trzykomorowy do żyły centralnej, azot 10 g, energia całkowita 1475 kcal, emulsja tłuszczowa MCT/LCT i kwasy Omega 3, osmolarność 1545 mmol/l</t>
  </si>
  <si>
    <t>do programu lekowego</t>
  </si>
  <si>
    <t>Załącznik nr 2.98 - wzór formularza asortymentowo - cenowego</t>
  </si>
  <si>
    <t>Pabal- dozapobiegania krwotokowi poporodowemu spowodowanemu atonią macicy zarówno przy cesarskim cięciu i porodzie naturalnym, do przechowywania poza lodówką</t>
  </si>
  <si>
    <t>Tachosil</t>
  </si>
  <si>
    <t>9,5x 4,8</t>
  </si>
  <si>
    <t>4,8 x 4,8</t>
  </si>
  <si>
    <t>1 matryca</t>
  </si>
  <si>
    <t>2 matryce</t>
  </si>
  <si>
    <t>4,8 x4,8</t>
  </si>
  <si>
    <t>1 matryca zrolowana</t>
  </si>
  <si>
    <t>3,0 x2,5</t>
  </si>
  <si>
    <t>1matryca</t>
  </si>
  <si>
    <t>Załącznik nr 2.99 - wzór formularza asortymentowo - cenowego</t>
  </si>
  <si>
    <t>FORMULARZ ASORTYMENTOWO - CENOWY - Część 100 zamówienia na 24 miesiące- leki o różnym przeznaczeniu</t>
  </si>
  <si>
    <t>Załącznik nr 2.100 - wzór formularza asortymentowo - cenowego</t>
  </si>
  <si>
    <t>Test paskowy do glukometru z czasem pomiaru poniżej 4s, z polem aplikacji na całej szerokości paska dzięki czemu można nanosić kroplę krwi w dowolnym miejscu na końcówce paska testowego, możliwy pomiar z 4 rodzajów próbek- krwi żylnej,tętniczej,włośniczkowej i od noworodków. Zamawiający wymaga przekazania bezpłatnego 25 sztuk glukometrów kompatybilnych z paskami</t>
  </si>
  <si>
    <t>2 x50 szt.</t>
  </si>
  <si>
    <t>Załącznik nr 2.101 - wzór formularza asortymentowo - cenowego</t>
  </si>
  <si>
    <t>Vancomycin</t>
  </si>
  <si>
    <t>500mg</t>
  </si>
  <si>
    <t>fiol</t>
  </si>
  <si>
    <t>Ketonal inj dożylnie i domięśniowo</t>
  </si>
  <si>
    <t>Załącznik nr 2.102 - wzór formularza asortymentowo - cenowego</t>
  </si>
  <si>
    <t>Famotydyna</t>
  </si>
  <si>
    <t>20mg</t>
  </si>
  <si>
    <t>30 tabl</t>
  </si>
  <si>
    <t>Dotawa leku razem z kompatybilnym parownikiem</t>
  </si>
  <si>
    <t>poz 2 - dostawa z kompatybilnym parownikiem</t>
  </si>
  <si>
    <t xml:space="preserve">Nr postępowania 23/2023/DZP </t>
  </si>
  <si>
    <t>Słownie wartość netto 42 części zamówienia ………………………………………………………… złotych</t>
  </si>
  <si>
    <t>Słownie wartość brutto 42 części zamówienia ………………………………………………………… złotych</t>
  </si>
  <si>
    <t>FORMULARZ ASORTYMENTOWO - CENOWY - Część 42 zamówienia - leki o różnym przeznaczeniu</t>
  </si>
  <si>
    <t>Słownie wartość netto 43 części zamówienia ………………………………………………………… złotych</t>
  </si>
  <si>
    <t>Słownie wartość brutto 43 części zamówienia ………………………………………………………… złotych</t>
  </si>
  <si>
    <t>FORMULARZ ASORTYMENTOWO - CENOWY - Część 43 zamówienia - leki o różnym przeznaczeniu</t>
  </si>
  <si>
    <t>Słownie wartość netto 44 części zamówienia ………………………………………………………… złotych</t>
  </si>
  <si>
    <t>Słownie wartość brutto 44 części zamówienia ………………………………………………………… złotych</t>
  </si>
  <si>
    <t>FORMULARZ ASORTYMENTOWO - CENOWY - Część 44 zamówienia - leki o różnym przeznaczeniu</t>
  </si>
  <si>
    <t>FORMULARZ ASORTYMENTOWO - CENOWY - Część 45 zamówienia - leki o różnym przeznaczeniu</t>
  </si>
  <si>
    <t>Słownie wartość netto 45 części zamówienia ………………………………………………………… złotych</t>
  </si>
  <si>
    <t>Słownie wartość brutto 45 części zamówienia ………………………………………………………… złotych</t>
  </si>
  <si>
    <t>Słownie wartość netto 46 części zamówienia ………………………………………………………… złotych</t>
  </si>
  <si>
    <t>Słownie wartość brutto 46 części zamówienia ………………………………………………………… złotych</t>
  </si>
  <si>
    <t>FORMULARZ ASORTYMENTOWO - CENOWY - Część 46 zamówienia - leki o różnym przeznaczeniu</t>
  </si>
  <si>
    <t>FORMULARZ ASORTYMENTOWO - CENOWY - Część 47 zamówienia - leki o różnym przeznaczeniu</t>
  </si>
  <si>
    <t>FORMULARZ ASORTYMENTOWO - CENOWY - Część 48 zamówienia - leki o różnym przeznaczeniu</t>
  </si>
  <si>
    <t>FORMULARZ ASORTYMENTOWO - CENOWY - Część 49 zamówienia - leki o różnym przeznaczeniu</t>
  </si>
  <si>
    <t>FORMULARZ ASORTYMENTOWO - CENOWY - Część 50 zamówienia - leki o różnym przeznaczeniu</t>
  </si>
  <si>
    <t>FORMULARZ ASORTYMENTOWO - CENOWY - Część 51 zamówienia - leki o różnym przeznaczeniu</t>
  </si>
  <si>
    <t>FORMULARZ ASORTYMENTOWO - CENOWY - Część 52 zamówienia - leki o różnym przeznaczeniu</t>
  </si>
  <si>
    <t>FORMULARZ ASORTYMENTOWO - CENOWY - Część 53 zamówienia - leki o różnym przeznaczeniu</t>
  </si>
  <si>
    <t>FORMULARZ ASORTYMENTOWO - CENOWY - Część 54 zamówienia - leki o różnym przeznaczeniu</t>
  </si>
  <si>
    <t>FORMULARZ ASORTYMENTOWO - CENOWY - Część 55 zamówienia - leki o różnym przeznaczeniu</t>
  </si>
  <si>
    <t>FORMULARZ ASORTYMENTOWO - CENOWY - Część 56 zamówienia - leki o różnym przeznaczeniu</t>
  </si>
  <si>
    <t>FORMULARZ ASORTYMENTOWO - CENOWY - Część 57 zamówienia - leki o różnym przeznaczeniu</t>
  </si>
  <si>
    <t>FORMULARZ ASORTYMENTOWO - CENOWY - Część 58 zamówienia - leki o różnym przeznaczeniu</t>
  </si>
  <si>
    <t>FORMULARZ ASORTYMENTOWO - CENOWY - Część 59 zamówienia - leki o różnym przeznaczeniu</t>
  </si>
  <si>
    <t>FORMULARZ ASORTYMENTOWO - CENOWY - Część 60 zamówienia - leki o różnym przeznaczeniu</t>
  </si>
  <si>
    <t>FORMULARZ ASORTYMENTOWO - CENOWY - Część 61 zamówienia - leki o różnym przeznaczeniu</t>
  </si>
  <si>
    <t>FORMULARZ ASORTYMENTOWO - CENOWY - Część 62 zamówienia - leki o różnym przeznaczeniu</t>
  </si>
  <si>
    <t>FORMULARZ ASORTYMENTOWO - CENOWY - Część 63 zamówienia - leki o różnym przeznaczeniu</t>
  </si>
  <si>
    <t>FORMULARZ ASORTYMENTOWO - CENOWY - Część 64 zamówienia - leki o różnym przeznaczeniu</t>
  </si>
  <si>
    <t>FORMULARZ ASORTYMENTOWO - CENOWY - Część 65 zamówienia - leki o różnym przeznaczeniu</t>
  </si>
  <si>
    <t>FORMULARZ ASORTYMENTOWO - CENOWY - Część 66 zamówienia - leki o różnym przeznaczeniu</t>
  </si>
  <si>
    <t>FORMULARZ ASORTYMENTOWO - CENOWY - Część 67 zamówienia - leki o różnym przeznaczeniu</t>
  </si>
  <si>
    <t>FORMULARZ ASORTYMENTOWO - CENOWY - Część 68 zamówienia - leki o różnym przeznaczeniu</t>
  </si>
  <si>
    <t>FORMULARZ ASORTYMENTOWO - CENOWY - Część 69 zamówienia - leki o różnym przeznaczeniu</t>
  </si>
  <si>
    <t>FORMULARZ ASORTYMENTOWO - CENOWY - Część 70 zamówienia - leki o różnym przeznaczeniu</t>
  </si>
  <si>
    <t>FORMULARZ ASORTYMENTOWO - CENOWY - Część 71 zamówienia - leki o różnym przeznaczeniu</t>
  </si>
  <si>
    <t>FORMULARZ ASORTYMENTOWO - CENOWY - Część 72 zamówienia - leki o różnym przeznaczeniu</t>
  </si>
  <si>
    <t>FORMULARZ ASORTYMENTOWO - CENOWY - Część 73 zamówienia - leki o różnym przeznaczeniu</t>
  </si>
  <si>
    <t>FORMULARZ ASORTYMENTOWO - CENOWY - Część 74 zamówienia - leki o różnym przeznaczeniu</t>
  </si>
  <si>
    <t>FORMULARZ ASORTYMENTOWO - CENOWY - Część 75 zamówienia - leki o różnym przeznaczeniu</t>
  </si>
  <si>
    <t>FORMULARZ ASORTYMENTOWO - CENOWY - Część 76 zamówienia - leki o różnym przeznaczeniu</t>
  </si>
  <si>
    <t>FORMULARZ ASORTYMENTOWO - CENOWY - Część 77 zamówienia - leki o różnym przeznaczeniu</t>
  </si>
  <si>
    <t>FORMULARZ ASORTYMENTOWO - CENOWY - Część 78 zamówienia - leki o różnym przeznaczeniu</t>
  </si>
  <si>
    <t>FORMULARZ ASORTYMENTOWO - CENOWY - Część 79 zamówienia - leki o różnym przeznaczeniu</t>
  </si>
  <si>
    <t>FORMULARZ ASORTYMENTOWO - CENOWY - Część 80 zamówienia - leki o różnym przeznaczeniu</t>
  </si>
  <si>
    <t>FORMULARZ ASORTYMENTOWO - CENOWY - Część 81 zamówienia - leki o różnym przeznaczeniu</t>
  </si>
  <si>
    <t>FORMULARZ ASORTYMENTOWO - CENOWY - Część 82 zamówienia - leki o różnym przeznaczeniu</t>
  </si>
  <si>
    <t>FORMULARZ ASORTYMENTOWO - CENOWY - Część 83 zamówienia - leki o różnym przeznaczeniu</t>
  </si>
  <si>
    <t>FORMULARZ ASORTYMENTOWO - CENOWY - Część 84 zamówienia - leki o różnym przeznaczeniu</t>
  </si>
  <si>
    <t>FORMULARZ ASORTYMENTOWO - CENOWY - Część 85 zamówienia - leki o różnym przeznaczeniu</t>
  </si>
  <si>
    <t>FORMULARZ ASORTYMENTOWO - CENOWY - Część 86 zamówienia - leki o różnym przeznaczeniu</t>
  </si>
  <si>
    <t>FORMULARZ ASORTYMENTOWO - CENOWY - Część 87 zamówienia - leki o różnym przeznaczeniu</t>
  </si>
  <si>
    <t>FORMULARZ ASORTYMENTOWO - CENOWY - Część 88 zamówienia - leki o różnym przeznaczeniu</t>
  </si>
  <si>
    <t>FORMULARZ ASORTYMENTOWO - CENOWY - Część 89 zamówienia - leki o różnym przeznaczeniu</t>
  </si>
  <si>
    <t>FORMULARZ ASORTYMENTOWO - CENOWY - Część 90 zamówienia - leki o różnym przeznaczeniu</t>
  </si>
  <si>
    <t>FORMULARZ ASORTYMENTOWO - CENOWY - Część 91 zamówienia - leki o różnym przeznaczeniu</t>
  </si>
  <si>
    <t>FORMULARZ ASORTYMENTOWO - CENOWY - Część 92 zamówienia - leki o różnym przeznaczeniu</t>
  </si>
  <si>
    <t>FORMULARZ ASORTYMENTOWO - CENOWY - Część 93 zamówienia - leki o różnym przeznaczeniu</t>
  </si>
  <si>
    <t>FORMULARZ ASORTYMENTOWO - CENOWY - Część 94 zamówienia - leki o różnym przeznaczeniu</t>
  </si>
  <si>
    <t>FORMULARZ ASORTYMENTOWO - CENOWY - Część 98 zamówienia - leki o różnym przeznaczeniu</t>
  </si>
  <si>
    <t>FORMULARZ ASORTYMENTOWO - CENOWY - Część 99 zamówienia - leki o różnym przeznaczeniu</t>
  </si>
  <si>
    <t>FORMULARZ ASORTYMENTOWO - CENOWY - Część 101 zamówienia - leki o różnym przeznaczeniu</t>
  </si>
  <si>
    <t>FORMULARZ ASORTYMENTOWO - CENOWY - Część 102 zamówienia - leki o różnym przeznaczeniu</t>
  </si>
  <si>
    <t>Słownie wartość netto 47części zamówienia ………………………………………………………… złotych</t>
  </si>
  <si>
    <t>Słownie wartość brutto 47 części zamówienia ………………………………………………………… złotych</t>
  </si>
  <si>
    <t>Słownie wartość netto 48 części zamówienia ………………………………………………………… złotych</t>
  </si>
  <si>
    <t>Słownie wartość brutto 48 części zamówienia ………………………………………………………… złotych</t>
  </si>
  <si>
    <t>Słownie wartość netto 49 części zamówienia ………………………………………………………… złotych</t>
  </si>
  <si>
    <t>Słownie wartość brutto 49 części zamówienia ………………………………………………………… złotych</t>
  </si>
  <si>
    <t>Słownie wartość netto 50 części zamówienia ………………………………………………………… złotych</t>
  </si>
  <si>
    <t>Słownie wartość brutto 50 części zamówienia ………………………………………………………… złotych</t>
  </si>
  <si>
    <t>Słownie wartość netto 51 części zamówienia ………………………………………………………… złotych</t>
  </si>
  <si>
    <t>Słownie wartość brutto51 części zamówienia ………………………………………………………… złotych</t>
  </si>
  <si>
    <t>Słownie wartość netto 52 części zamówienia ………………………………………………………… złotych</t>
  </si>
  <si>
    <t>Słownie wartość brutto 52 części zamówienia ………………………………………………………… złotych</t>
  </si>
  <si>
    <t>Słownie wartość brutto 53 części zamówienia ………………………………………………………… złotych</t>
  </si>
  <si>
    <t>Słownie wartość netto 53 części zamówienia ………………………………………………………… złotych</t>
  </si>
  <si>
    <t>Słownie wartość netto 54 części zamówienia ………………………………………………………… złotych</t>
  </si>
  <si>
    <t>Słownie wartość brutto 54 części zamówienia ………………………………………………………… złotych</t>
  </si>
  <si>
    <t>Słownie wartość netto 55 części zamówienia ………………………………………………………… złotych</t>
  </si>
  <si>
    <t>Słownie wartość brutto 55 części zamówienia ………………………………………………………… złotych</t>
  </si>
  <si>
    <t>Słownie wartość netto 56 części zamówienia ………………………………………………………… złotych</t>
  </si>
  <si>
    <t>Słownie wartość brutto 56 części zamówienia ………………………………………………………… złotych</t>
  </si>
  <si>
    <t>Słownie wartość netto 57 części zamówienia ………………………………………………………… złotych</t>
  </si>
  <si>
    <t>Słownie wartość brutto 57 części zamówienia ………………………………………………………… złotych</t>
  </si>
  <si>
    <t>Słownie wartość netto 58 części zamówienia ………………………………………………………… złotych</t>
  </si>
  <si>
    <t>Słownie wartość brutto 58 części zamówienia ………………………………………………………… złotych</t>
  </si>
  <si>
    <t>Słownie wartość netto 59 części zamówienia ………………………………………………………… złotych</t>
  </si>
  <si>
    <t>Słownie wartość brutto 59 części zamówienia ………………………………………………………… złotych</t>
  </si>
  <si>
    <t>Słownie wartość netto 60 części zamówienia ………………………………………………………… złotych</t>
  </si>
  <si>
    <t>Słownie wartość brutto 60 części zamówienia ………………………………………………………… złotych</t>
  </si>
  <si>
    <t>Słownie wartość netto 61 części zamówienia ………………………………………………………… złotych</t>
  </si>
  <si>
    <t>Słownie wartość brutto 61 części zamówienia ………………………………………………………… złotych</t>
  </si>
  <si>
    <t>Słownie wartość netto 62 części zamówienia ………………………………………………………… złotych</t>
  </si>
  <si>
    <t>Słownie wartość brutto 62 części zamówienia ………………………………………………………… złotych</t>
  </si>
  <si>
    <t>Słownie wartość netto 63 części zamówienia ………………………………………………………… złotych</t>
  </si>
  <si>
    <t>Słownie wartość brutto 63 części zamówienia ………………………………………………………… złotych</t>
  </si>
  <si>
    <t>Słownie wartość netto 64 części zamówienia ………………………………………………………… złotych</t>
  </si>
  <si>
    <t>Słownie wartość brutto 64 części zamówienia ………………………………………………………… złotych</t>
  </si>
  <si>
    <t>Słownie wartość netto 65 części zamówienia ………………………………………………………… złotych</t>
  </si>
  <si>
    <t>Słownie wartość brutto 65 części zamówienia ………………………………………………………… złotych</t>
  </si>
  <si>
    <t>Słownie wartość netto 66 części zamówienia ………………………………………………………… złotych</t>
  </si>
  <si>
    <t>Słownie wartość brutto 66 części zamówienia ………………………………………………………… złotych</t>
  </si>
  <si>
    <t>Słownie wartość netto 67 części zamówienia ………………………………………………………… złotych</t>
  </si>
  <si>
    <t>Słownie wartość brutto 67 części zamówienia ………………………………………………………… złotych</t>
  </si>
  <si>
    <t>Słownie wartość netto 68 części zamówienia ………………………………………………………… złotych</t>
  </si>
  <si>
    <t>Słownie wartość brutto 68 części zamówienia ………………………………………………………… złotych</t>
  </si>
  <si>
    <t>Słownie wartość netto 69 części zamówienia ………………………………………………………… złotych</t>
  </si>
  <si>
    <t>Słownie wartość brutto 69 części zamówienia ………………………………………………………… złotych</t>
  </si>
  <si>
    <t>Słownie wartość netto 70 części zamówienia ………………………………………………………… złotych</t>
  </si>
  <si>
    <t>Słownie wartość brutto 70części zamówienia ………………………………………………………… złotych</t>
  </si>
  <si>
    <t>Słownie wartość netto 71 części zamówienia ………………………………………………………… złotych</t>
  </si>
  <si>
    <t>Słownie wartość brutto 71 części zamówienia ………………………………………………………… złotych</t>
  </si>
  <si>
    <t>Słownie wartość netto 72 części zamówienia ………………………………………………………… złotych</t>
  </si>
  <si>
    <t>Słownie wartość brutto 72 części zamówienia ………………………………………………………… złotych</t>
  </si>
  <si>
    <t>Słownie wartość netto 73 części zamówienia ………………………………………………………… złotych</t>
  </si>
  <si>
    <t>Słownie wartość brutto 73 części zamówienia ………………………………………………………… złotych</t>
  </si>
  <si>
    <t>Słownie wartość netto 74 części zamówienia ………………………………………………………… złotych</t>
  </si>
  <si>
    <t>Słownie wartość brutto 75 części zamówienia ………………………………………………………… złotych</t>
  </si>
  <si>
    <t>Słownie wartość brutto 74części zamówienia ………………………………………………………… złotych</t>
  </si>
  <si>
    <t>Słownie wartość netto 75 części zamówienia ………………………………………………………… złotych</t>
  </si>
  <si>
    <t>Słownie wartość netto 76 części zamówienia ………………………………………………………… złotych</t>
  </si>
  <si>
    <t>Słownie wartość brutto 76 części zamówienia ………………………………………………………… złotych</t>
  </si>
  <si>
    <t>Słownie wartość netto 77 części zamówienia ………………………………………………………… złotych</t>
  </si>
  <si>
    <t>Słownie wartość brutto 77 części zamówienia ………………………………………………………… złotych</t>
  </si>
  <si>
    <t>Słownie wartość netto 78 części zamówienia ………………………………………………………… złotych</t>
  </si>
  <si>
    <t>Słownie wartość brutto 78 części zamówienia ………………………………………………………… złotych</t>
  </si>
  <si>
    <t>Słownie wartość netto 79 części zamówienia ………………………………………………………… złotych</t>
  </si>
  <si>
    <t>Słownie wartość brutto 79 części zamówienia ………………………………………………………… złotych</t>
  </si>
  <si>
    <t>Słownie wartość netto 80 części zamówienia ………………………………………………………… złotych</t>
  </si>
  <si>
    <t>Słownie wartość brutto 80 części zamówienia ………………………………………………………… złotych</t>
  </si>
  <si>
    <t>Słownie wartość netto 81 części zamówienia ………………………………………………………… złotych</t>
  </si>
  <si>
    <t>Słownie wartość brutto 81 części zamówienia ………………………………………………………… złotych</t>
  </si>
  <si>
    <t>Słownie wartość netto 82 części zamówienia ………………………………………………………… złotych</t>
  </si>
  <si>
    <t>Słownie wartość brutto 82 części zamówienia ………………………………………………………… złotych</t>
  </si>
  <si>
    <t>Słownie wartość netto 83 części zamówienia ………………………………………………………… złotych</t>
  </si>
  <si>
    <t>Słownie wartość brutto 83 części zamówienia ………………………………………………………… złotych</t>
  </si>
  <si>
    <t>Słownie wartość netto 84 części zamówienia ………………………………………………………… złotych</t>
  </si>
  <si>
    <t>Słownie wartość brutto 84 części zamówienia ………………………………………………………… złotych</t>
  </si>
  <si>
    <t>Słownie wartość netto 85 części zamówienia ………………………………………………………… złotych</t>
  </si>
  <si>
    <t>Słownie wartość brutto 85 części zamówienia ………………………………………………………… złotych</t>
  </si>
  <si>
    <t>Słownie wartość netto 86 części zamówienia ………………………………………………………… złotych</t>
  </si>
  <si>
    <t>Słownie wartość brutto 86 części zamówienia ………………………………………………………… złotych</t>
  </si>
  <si>
    <t>Słownie wartość netto 87 części zamówienia ………………………………………………………… złotych</t>
  </si>
  <si>
    <t>Słownie wartość brutto 87 części zamówienia ………………………………………………………… złotych</t>
  </si>
  <si>
    <t>Słownie wartość netto 88 części zamówienia ………………………………………………………… złotych</t>
  </si>
  <si>
    <t>Słownie wartość brutto 88 części zamówienia ………………………………………………………… złotych</t>
  </si>
  <si>
    <t>Słownie wartość netto 89 części zamówienia ………………………………………………………… złotych</t>
  </si>
  <si>
    <t>Słownie wartość brutto 89 części zamówienia ………………………………………………………… złotych</t>
  </si>
  <si>
    <t>Słownie wartość netto 90 części zamówienia ………………………………………………………… złotych</t>
  </si>
  <si>
    <t>Słownie wartość brutto 90 części zamówienia ………………………………………………………… złotych</t>
  </si>
  <si>
    <t>Słownie wartość netto 91 części zamówienia ………………………………………………………… złotych</t>
  </si>
  <si>
    <t>Słownie wartość brutto 91 części zamówienia ………………………………………………………… złotych</t>
  </si>
  <si>
    <t>Słownie wartość netto 92 części zamówienia ………………………………………………………… złotych</t>
  </si>
  <si>
    <t>Słownie wartość brutto 92 części zamówienia ………………………………………………………… złotych</t>
  </si>
  <si>
    <t>Słownie wartość netto 93 części zamówienia ………………………………………………………… złotych</t>
  </si>
  <si>
    <t>Słownie wartość brutto 93części zamówienia ………………………………………………………… złotych</t>
  </si>
  <si>
    <t>Słownie wartość netto 94 części zamówienia ………………………………………………………… złotych</t>
  </si>
  <si>
    <t>Słownie wartość brutto 94części zamówienia ………………………………………………………… złotych</t>
  </si>
  <si>
    <t>Słownie wartość netto 95 części zamówienia ………………………………………………………… złotych</t>
  </si>
  <si>
    <t>Słownie wartość brutto 95 części zamówienia ………………………………………………………… złotych</t>
  </si>
  <si>
    <t>Słownie wartość netto 96 części zamówienia ………………………………………………………… złotych</t>
  </si>
  <si>
    <t>Słownie wartość brutto 96 części zamówienia ………………………………………………………… złotych</t>
  </si>
  <si>
    <t>Słownie wartość netto 97 części zamówienia ………………………………………………………… złotych</t>
  </si>
  <si>
    <t>Słownie wartość brutto 97 części zamówienia ………………………………………………………… złotych</t>
  </si>
  <si>
    <t>Słownie wartość brutto 98 części zamówienia ………………………………………………………… złotych</t>
  </si>
  <si>
    <t>Słownie wartość netto 98 części zamówienia ………………………………………………………… złotych</t>
  </si>
  <si>
    <t>Słownie wartość netto 99 części zamówienia ………………………………………………………… złotych</t>
  </si>
  <si>
    <t>Słownie wartość brutto 99 części zamówienia ………………………………………………………… złotych</t>
  </si>
  <si>
    <t>Słownie wartość netto 100 części zamówienia ………………………………………………………… złotych</t>
  </si>
  <si>
    <t>Słownie wartość brutto 100 części zamówienia ………………………………………………………… złotych</t>
  </si>
  <si>
    <t>Słownie wartość netto 101 części zamówienia ………………………………………………………… złotych</t>
  </si>
  <si>
    <t>Słownie wartość brutto 101 części zamówienia ………………………………………………………… złotych</t>
  </si>
  <si>
    <t>Słownie wartość netto 102 części zamówienia ………………………………………………………… złotych</t>
  </si>
  <si>
    <t>Słownie wartość brutto 102 części zamówienia ………………………………………………………… złotych</t>
  </si>
</sst>
</file>

<file path=xl/styles.xml><?xml version="1.0" encoding="utf-8"?>
<styleSheet xmlns="http://schemas.openxmlformats.org/spreadsheetml/2006/main">
  <numFmts count="6">
    <numFmt numFmtId="164" formatCode="#,##0.00&quot; zł&quot;;\-#,##0.00&quot; zł&quot;;\-#&quot; zł&quot;"/>
    <numFmt numFmtId="165" formatCode="#,###.00"/>
    <numFmt numFmtId="166" formatCode="0.0%"/>
    <numFmt numFmtId="167" formatCode="_-* #,##0.00\ _z_ł_-;\-* #,##0.00\ _z_ł_-;_-* \-??\ _z_ł_-;_-@_-"/>
    <numFmt numFmtId="168" formatCode="#,##0.00_ ;\-#,##0.00\ "/>
    <numFmt numFmtId="169" formatCode="0.0"/>
  </numFmts>
  <fonts count="41"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8"/>
      <color indexed="54"/>
      <name val="Calibri Light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 CE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sz val="8"/>
      <name val="Arial"/>
      <family val="2"/>
      <charset val="238"/>
    </font>
    <font>
      <b/>
      <i/>
      <sz val="8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3">
    <xf numFmtId="0" fontId="0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2" borderId="1" applyNumberFormat="0" applyAlignment="0" applyProtection="0"/>
    <xf numFmtId="0" fontId="3" fillId="5" borderId="2" applyNumberFormat="0" applyAlignment="0" applyProtection="0"/>
    <xf numFmtId="167" fontId="25" fillId="0" borderId="0" applyFill="0" applyBorder="0" applyAlignment="0" applyProtection="0"/>
    <xf numFmtId="0" fontId="4" fillId="0" borderId="3" applyNumberFormat="0" applyFill="0" applyAlignment="0" applyProtection="0"/>
    <xf numFmtId="0" fontId="5" fillId="9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4" borderId="9" applyNumberFormat="0" applyAlignment="0" applyProtection="0"/>
    <xf numFmtId="9" fontId="25" fillId="0" borderId="0" applyFont="0" applyFill="0" applyBorder="0" applyAlignment="0" applyProtection="0"/>
  </cellStyleXfs>
  <cellXfs count="311">
    <xf numFmtId="0" fontId="0" fillId="0" borderId="0" xfId="0"/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/>
    <xf numFmtId="0" fontId="17" fillId="0" borderId="0" xfId="0" applyFont="1"/>
    <xf numFmtId="165" fontId="17" fillId="0" borderId="0" xfId="0" applyNumberFormat="1" applyFont="1"/>
    <xf numFmtId="0" fontId="17" fillId="0" borderId="0" xfId="0" applyFont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/>
    </xf>
    <xf numFmtId="4" fontId="22" fillId="0" borderId="11" xfId="0" applyNumberFormat="1" applyFont="1" applyBorder="1" applyAlignment="1">
      <alignment horizontal="right" vertical="center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 vertical="center"/>
      <protection locked="0"/>
    </xf>
    <xf numFmtId="165" fontId="17" fillId="0" borderId="0" xfId="0" applyNumberFormat="1" applyFont="1" applyProtection="1">
      <protection locked="0"/>
    </xf>
    <xf numFmtId="165" fontId="17" fillId="0" borderId="0" xfId="0" applyNumberFormat="1" applyFont="1" applyAlignment="1" applyProtection="1">
      <alignment horizontal="center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 applyProtection="1">
      <alignment vertical="center"/>
      <protection locked="0"/>
    </xf>
    <xf numFmtId="165" fontId="17" fillId="0" borderId="0" xfId="0" applyNumberFormat="1" applyFont="1" applyAlignment="1" applyProtection="1">
      <alignment vertical="center"/>
      <protection locked="0"/>
    </xf>
    <xf numFmtId="4" fontId="17" fillId="0" borderId="0" xfId="0" applyNumberFormat="1" applyFont="1" applyAlignment="1" applyProtection="1">
      <alignment horizontal="right" vertical="center"/>
      <protection locked="0"/>
    </xf>
    <xf numFmtId="165" fontId="17" fillId="0" borderId="0" xfId="0" applyNumberFormat="1" applyFont="1" applyAlignment="1" applyProtection="1">
      <alignment horizontal="center" vertical="center"/>
      <protection locked="0"/>
    </xf>
    <xf numFmtId="4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right" vertical="center"/>
    </xf>
    <xf numFmtId="0" fontId="22" fillId="0" borderId="12" xfId="0" applyFont="1" applyBorder="1" applyAlignment="1">
      <alignment vertical="center"/>
    </xf>
    <xf numFmtId="0" fontId="17" fillId="1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right" vertical="center"/>
    </xf>
    <xf numFmtId="4" fontId="22" fillId="0" borderId="12" xfId="0" applyNumberFormat="1" applyFont="1" applyBorder="1" applyAlignment="1">
      <alignment horizontal="right"/>
    </xf>
    <xf numFmtId="0" fontId="18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1" fontId="0" fillId="12" borderId="15" xfId="0" applyNumberFormat="1" applyFill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right" vertical="center" wrapText="1"/>
    </xf>
    <xf numFmtId="9" fontId="20" fillId="0" borderId="15" xfId="0" applyNumberFormat="1" applyFont="1" applyBorder="1" applyAlignment="1">
      <alignment horizontal="center" vertical="center" wrapText="1"/>
    </xf>
    <xf numFmtId="4" fontId="20" fillId="0" borderId="15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/>
    </xf>
    <xf numFmtId="4" fontId="22" fillId="0" borderId="17" xfId="0" applyNumberFormat="1" applyFont="1" applyBorder="1" applyAlignment="1">
      <alignment horizontal="right" vertical="center"/>
    </xf>
    <xf numFmtId="4" fontId="22" fillId="0" borderId="17" xfId="0" applyNumberFormat="1" applyFont="1" applyBorder="1" applyAlignment="1">
      <alignment horizontal="right"/>
    </xf>
    <xf numFmtId="0" fontId="21" fillId="0" borderId="15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2" fontId="20" fillId="0" borderId="15" xfId="0" applyNumberFormat="1" applyFont="1" applyBorder="1" applyAlignment="1">
      <alignment horizontal="center" vertical="center" wrapText="1"/>
    </xf>
    <xf numFmtId="4" fontId="20" fillId="0" borderId="15" xfId="0" applyNumberFormat="1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12" borderId="15" xfId="0" applyFont="1" applyFill="1" applyBorder="1" applyAlignment="1">
      <alignment horizontal="center" vertical="center" wrapText="1"/>
    </xf>
    <xf numFmtId="2" fontId="20" fillId="0" borderId="15" xfId="0" applyNumberFormat="1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center" wrapText="1"/>
    </xf>
    <xf numFmtId="4" fontId="20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 vertical="center" wrapText="1"/>
    </xf>
    <xf numFmtId="9" fontId="0" fillId="0" borderId="15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right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vertical="center"/>
      <protection locked="0"/>
    </xf>
    <xf numFmtId="4" fontId="22" fillId="0" borderId="12" xfId="0" applyNumberFormat="1" applyFont="1" applyBorder="1" applyAlignment="1" applyProtection="1">
      <alignment horizontal="right" vertical="center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1" fontId="0" fillId="0" borderId="15" xfId="0" applyNumberFormat="1" applyBorder="1" applyAlignment="1">
      <alignment horizontal="center" vertical="center" wrapText="1"/>
    </xf>
    <xf numFmtId="1" fontId="0" fillId="12" borderId="15" xfId="0" applyNumberFormat="1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 wrapText="1"/>
    </xf>
    <xf numFmtId="166" fontId="0" fillId="0" borderId="15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/>
    <xf numFmtId="0" fontId="20" fillId="0" borderId="14" xfId="0" applyFont="1" applyBorder="1" applyAlignment="1">
      <alignment vertical="center" wrapText="1"/>
    </xf>
    <xf numFmtId="165" fontId="20" fillId="0" borderId="15" xfId="0" applyNumberFormat="1" applyFont="1" applyBorder="1" applyAlignment="1">
      <alignment horizontal="center" vertical="center" wrapText="1"/>
    </xf>
    <xf numFmtId="168" fontId="0" fillId="0" borderId="15" xfId="0" applyNumberFormat="1" applyBorder="1" applyAlignment="1">
      <alignment horizontal="center" vertical="center" wrapText="1"/>
    </xf>
    <xf numFmtId="0" fontId="26" fillId="0" borderId="15" xfId="0" applyFont="1" applyBorder="1" applyAlignment="1">
      <alignment vertical="center"/>
    </xf>
    <xf numFmtId="0" fontId="17" fillId="12" borderId="15" xfId="0" applyFont="1" applyFill="1" applyBorder="1" applyAlignment="1">
      <alignment horizontal="center" vertical="center"/>
    </xf>
    <xf numFmtId="0" fontId="17" fillId="0" borderId="15" xfId="0" applyFont="1" applyBorder="1"/>
    <xf numFmtId="4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2" fontId="0" fillId="0" borderId="15" xfId="0" applyNumberFormat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0" fillId="12" borderId="15" xfId="0" applyFill="1" applyBorder="1" applyAlignment="1">
      <alignment horizontal="left" vertical="center" wrapText="1"/>
    </xf>
    <xf numFmtId="2" fontId="20" fillId="0" borderId="15" xfId="0" applyNumberFormat="1" applyFont="1" applyBorder="1" applyAlignment="1">
      <alignment horizontal="center"/>
    </xf>
    <xf numFmtId="49" fontId="20" fillId="0" borderId="15" xfId="0" applyNumberFormat="1" applyFont="1" applyBorder="1" applyAlignment="1">
      <alignment horizontal="center" vertical="center" wrapText="1"/>
    </xf>
    <xf numFmtId="0" fontId="0" fillId="12" borderId="15" xfId="0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 vertical="center" wrapText="1"/>
    </xf>
    <xf numFmtId="3" fontId="0" fillId="12" borderId="15" xfId="0" applyNumberFormat="1" applyFill="1" applyBorder="1" applyAlignment="1">
      <alignment horizont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2" fontId="0" fillId="0" borderId="15" xfId="0" applyNumberFormat="1" applyBorder="1" applyAlignment="1" applyProtection="1">
      <alignment horizontal="center" vertical="center" wrapText="1"/>
      <protection locked="0"/>
    </xf>
    <xf numFmtId="4" fontId="0" fillId="0" borderId="15" xfId="0" applyNumberFormat="1" applyBorder="1" applyAlignment="1" applyProtection="1">
      <alignment horizontal="right" vertical="center" wrapText="1"/>
      <protection locked="0"/>
    </xf>
    <xf numFmtId="4" fontId="20" fillId="0" borderId="15" xfId="0" applyNumberFormat="1" applyFont="1" applyBorder="1" applyAlignment="1" applyProtection="1">
      <alignment horizontal="righ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4" fontId="22" fillId="0" borderId="12" xfId="0" applyNumberFormat="1" applyFont="1" applyBorder="1" applyAlignment="1" applyProtection="1">
      <alignment horizontal="right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4" fontId="17" fillId="0" borderId="15" xfId="0" applyNumberFormat="1" applyFont="1" applyBorder="1" applyAlignment="1" applyProtection="1">
      <alignment horizontal="center" vertical="center"/>
      <protection locked="0"/>
    </xf>
    <xf numFmtId="165" fontId="0" fillId="0" borderId="15" xfId="0" applyNumberForma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left" vertical="center" wrapText="1"/>
    </xf>
    <xf numFmtId="10" fontId="0" fillId="0" borderId="15" xfId="0" applyNumberForma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center" wrapText="1"/>
    </xf>
    <xf numFmtId="4" fontId="0" fillId="0" borderId="22" xfId="0" applyNumberFormat="1" applyBorder="1" applyAlignment="1">
      <alignment horizontal="right" vertical="center" wrapText="1"/>
    </xf>
    <xf numFmtId="9" fontId="20" fillId="0" borderId="22" xfId="0" applyNumberFormat="1" applyFont="1" applyBorder="1" applyAlignment="1">
      <alignment horizontal="center" vertical="center" wrapText="1"/>
    </xf>
    <xf numFmtId="4" fontId="20" fillId="0" borderId="22" xfId="0" applyNumberFormat="1" applyFont="1" applyBorder="1" applyAlignment="1">
      <alignment horizontal="right" vertical="center" wrapText="1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2" fontId="0" fillId="3" borderId="15" xfId="9" applyNumberFormat="1" applyFont="1" applyFill="1" applyBorder="1" applyAlignment="1" applyProtection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1" fontId="20" fillId="12" borderId="15" xfId="0" applyNumberFormat="1" applyFont="1" applyFill="1" applyBorder="1" applyAlignment="1">
      <alignment horizontal="center" vertical="center" wrapText="1"/>
    </xf>
    <xf numFmtId="1" fontId="17" fillId="12" borderId="15" xfId="0" applyNumberFormat="1" applyFont="1" applyFill="1" applyBorder="1" applyAlignment="1">
      <alignment horizontal="center" vertical="center"/>
    </xf>
    <xf numFmtId="0" fontId="20" fillId="12" borderId="15" xfId="0" applyFont="1" applyFill="1" applyBorder="1" applyAlignment="1">
      <alignment horizontal="center" vertical="center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>
      <alignment horizontal="center" vertical="center" wrapText="1"/>
    </xf>
    <xf numFmtId="1" fontId="17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12" borderId="15" xfId="0" applyFill="1" applyBorder="1" applyAlignment="1" applyProtection="1">
      <alignment horizontal="center"/>
      <protection locked="0"/>
    </xf>
    <xf numFmtId="4" fontId="0" fillId="0" borderId="15" xfId="0" applyNumberFormat="1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 vertical="center" wrapText="1"/>
    </xf>
    <xf numFmtId="9" fontId="20" fillId="0" borderId="24" xfId="0" applyNumberFormat="1" applyFont="1" applyBorder="1" applyAlignment="1">
      <alignment horizontal="center" vertical="center" wrapText="1"/>
    </xf>
    <xf numFmtId="4" fontId="20" fillId="0" borderId="23" xfId="0" applyNumberFormat="1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right" vertical="center" wrapText="1"/>
    </xf>
    <xf numFmtId="0" fontId="0" fillId="0" borderId="24" xfId="0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17" fillId="0" borderId="15" xfId="0" applyFont="1" applyBorder="1" applyAlignment="1">
      <alignment horizontal="left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38" fontId="20" fillId="12" borderId="15" xfId="0" applyNumberFormat="1" applyFont="1" applyFill="1" applyBorder="1" applyAlignment="1">
      <alignment horizontal="center" vertical="center" wrapText="1"/>
    </xf>
    <xf numFmtId="4" fontId="20" fillId="12" borderId="15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4" fontId="0" fillId="0" borderId="15" xfId="0" applyNumberFormat="1" applyBorder="1" applyAlignment="1" applyProtection="1">
      <alignment horizontal="center" vertical="center" wrapText="1"/>
      <protection locked="0"/>
    </xf>
    <xf numFmtId="9" fontId="20" fillId="0" borderId="15" xfId="0" applyNumberFormat="1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4" fontId="20" fillId="0" borderId="15" xfId="0" applyNumberFormat="1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4" fontId="20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9" fontId="0" fillId="0" borderId="15" xfId="0" applyNumberFormat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9" fontId="0" fillId="0" borderId="15" xfId="0" applyNumberFormat="1" applyBorder="1" applyAlignment="1" applyProtection="1">
      <alignment horizontal="center" vertical="center" wrapText="1"/>
      <protection locked="0"/>
    </xf>
    <xf numFmtId="0" fontId="0" fillId="12" borderId="15" xfId="0" applyFill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>
      <alignment vertical="center" wrapText="1"/>
    </xf>
    <xf numFmtId="2" fontId="17" fillId="0" borderId="15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right" vertical="center" wrapText="1"/>
    </xf>
    <xf numFmtId="0" fontId="20" fillId="0" borderId="15" xfId="0" applyFont="1" applyBorder="1"/>
    <xf numFmtId="38" fontId="17" fillId="12" borderId="15" xfId="0" applyNumberFormat="1" applyFont="1" applyFill="1" applyBorder="1" applyAlignment="1">
      <alignment horizontal="center" vertical="center" wrapText="1"/>
    </xf>
    <xf numFmtId="1" fontId="17" fillId="12" borderId="15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center"/>
    </xf>
    <xf numFmtId="4" fontId="20" fillId="0" borderId="19" xfId="0" applyNumberFormat="1" applyFont="1" applyBorder="1" applyAlignment="1">
      <alignment horizontal="right" vertical="center" wrapText="1"/>
    </xf>
    <xf numFmtId="4" fontId="0" fillId="12" borderId="15" xfId="0" applyNumberFormat="1" applyFill="1" applyBorder="1" applyAlignment="1">
      <alignment horizontal="center" vertical="center" wrapText="1"/>
    </xf>
    <xf numFmtId="4" fontId="20" fillId="0" borderId="15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horizontal="center" wrapText="1"/>
    </xf>
    <xf numFmtId="9" fontId="17" fillId="0" borderId="0" xfId="22" applyFont="1" applyAlignment="1">
      <alignment vertical="center" wrapText="1"/>
    </xf>
    <xf numFmtId="9" fontId="20" fillId="0" borderId="15" xfId="22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31" fillId="0" borderId="0" xfId="0" applyFont="1" applyBorder="1"/>
    <xf numFmtId="0" fontId="14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22" xfId="0" applyFont="1" applyBorder="1" applyAlignment="1">
      <alignment vertical="center" wrapText="1"/>
    </xf>
    <xf numFmtId="0" fontId="32" fillId="0" borderId="15" xfId="0" applyFont="1" applyBorder="1" applyAlignment="1">
      <alignment wrapText="1"/>
    </xf>
    <xf numFmtId="0" fontId="32" fillId="0" borderId="0" xfId="0" applyFont="1"/>
    <xf numFmtId="0" fontId="34" fillId="0" borderId="26" xfId="0" applyFont="1" applyBorder="1"/>
    <xf numFmtId="4" fontId="32" fillId="0" borderId="0" xfId="0" applyNumberFormat="1" applyFont="1"/>
    <xf numFmtId="4" fontId="32" fillId="0" borderId="26" xfId="0" applyNumberFormat="1" applyFont="1" applyBorder="1"/>
    <xf numFmtId="0" fontId="35" fillId="0" borderId="0" xfId="0" applyFont="1"/>
    <xf numFmtId="0" fontId="36" fillId="0" borderId="0" xfId="0" applyNumberFormat="1" applyFont="1" applyFill="1" applyBorder="1" applyAlignment="1">
      <alignment horizontal="center"/>
    </xf>
    <xf numFmtId="0" fontId="37" fillId="0" borderId="0" xfId="0" applyNumberFormat="1" applyFont="1" applyFill="1" applyBorder="1" applyAlignment="1">
      <alignment horizontal="center"/>
    </xf>
    <xf numFmtId="0" fontId="37" fillId="0" borderId="0" xfId="0" applyNumberFormat="1" applyFont="1" applyFill="1" applyBorder="1"/>
    <xf numFmtId="0" fontId="38" fillId="0" borderId="0" xfId="0" applyFont="1"/>
    <xf numFmtId="0" fontId="23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right" vertical="center"/>
    </xf>
    <xf numFmtId="0" fontId="32" fillId="0" borderId="15" xfId="0" applyFont="1" applyBorder="1" applyAlignment="1">
      <alignment horizontal="center"/>
    </xf>
    <xf numFmtId="0" fontId="32" fillId="0" borderId="22" xfId="0" applyFont="1" applyBorder="1" applyAlignment="1">
      <alignment vertical="center"/>
    </xf>
    <xf numFmtId="4" fontId="32" fillId="0" borderId="15" xfId="0" applyNumberFormat="1" applyFont="1" applyBorder="1" applyAlignment="1">
      <alignment horizontal="center"/>
    </xf>
    <xf numFmtId="4" fontId="32" fillId="0" borderId="22" xfId="0" applyNumberFormat="1" applyFont="1" applyBorder="1" applyAlignment="1">
      <alignment horizontal="center"/>
    </xf>
    <xf numFmtId="9" fontId="32" fillId="0" borderId="15" xfId="0" applyNumberFormat="1" applyFont="1" applyBorder="1" applyAlignment="1">
      <alignment horizontal="center"/>
    </xf>
    <xf numFmtId="0" fontId="32" fillId="0" borderId="15" xfId="0" applyFont="1" applyBorder="1" applyAlignment="1">
      <alignment vertical="center"/>
    </xf>
    <xf numFmtId="0" fontId="39" fillId="0" borderId="0" xfId="0" applyFont="1"/>
    <xf numFmtId="10" fontId="32" fillId="0" borderId="15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0" fillId="0" borderId="15" xfId="0" applyNumberFormat="1" applyBorder="1" applyAlignment="1">
      <alignment horizontal="center" vertical="center"/>
    </xf>
    <xf numFmtId="165" fontId="20" fillId="0" borderId="15" xfId="0" applyNumberFormat="1" applyFont="1" applyBorder="1" applyAlignment="1">
      <alignment horizontal="center" vertical="center"/>
    </xf>
    <xf numFmtId="166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top" wrapText="1"/>
    </xf>
    <xf numFmtId="0" fontId="40" fillId="0" borderId="15" xfId="0" applyFont="1" applyBorder="1" applyAlignment="1">
      <alignment wrapText="1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wrapText="1"/>
    </xf>
    <xf numFmtId="9" fontId="0" fillId="0" borderId="15" xfId="0" applyNumberFormat="1" applyBorder="1"/>
    <xf numFmtId="0" fontId="32" fillId="0" borderId="15" xfId="0" applyFont="1" applyBorder="1" applyAlignment="1">
      <alignment horizontal="center" wrapText="1"/>
    </xf>
    <xf numFmtId="169" fontId="18" fillId="0" borderId="15" xfId="0" applyNumberFormat="1" applyFont="1" applyBorder="1" applyAlignment="1">
      <alignment horizontal="center" vertical="center"/>
    </xf>
    <xf numFmtId="169" fontId="0" fillId="0" borderId="15" xfId="0" applyNumberFormat="1" applyBorder="1"/>
    <xf numFmtId="1" fontId="0" fillId="0" borderId="15" xfId="0" applyNumberFormat="1" applyBorder="1"/>
    <xf numFmtId="0" fontId="32" fillId="0" borderId="15" xfId="0" applyFont="1" applyBorder="1" applyAlignment="1">
      <alignment vertical="center" wrapText="1"/>
    </xf>
    <xf numFmtId="4" fontId="32" fillId="0" borderId="15" xfId="0" applyNumberFormat="1" applyFont="1" applyBorder="1" applyAlignment="1">
      <alignment vertical="center" wrapText="1"/>
    </xf>
    <xf numFmtId="4" fontId="32" fillId="0" borderId="22" xfId="0" applyNumberFormat="1" applyFont="1" applyBorder="1" applyAlignment="1">
      <alignment vertical="center" wrapText="1"/>
    </xf>
    <xf numFmtId="9" fontId="32" fillId="0" borderId="15" xfId="0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0" fillId="0" borderId="15" xfId="0" applyBorder="1"/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23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36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7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Border="1"/>
    <xf numFmtId="0" fontId="20" fillId="0" borderId="28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23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8" fillId="0" borderId="15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15" xfId="0" applyBorder="1"/>
    <xf numFmtId="0" fontId="0" fillId="0" borderId="22" xfId="0" applyBorder="1" applyAlignment="1">
      <alignment wrapText="1"/>
    </xf>
    <xf numFmtId="0" fontId="0" fillId="0" borderId="27" xfId="0" applyBorder="1" applyAlignment="1">
      <alignment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22" builtinId="5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64"/>
  <sheetViews>
    <sheetView tabSelected="1" workbookViewId="0">
      <selection activeCell="A7" sqref="A7"/>
    </sheetView>
  </sheetViews>
  <sheetFormatPr defaultRowHeight="12.75"/>
  <cols>
    <col min="1" max="1" width="5.42578125" customWidth="1"/>
    <col min="2" max="2" width="25.7109375" customWidth="1"/>
    <col min="3" max="3" width="11.7109375" customWidth="1"/>
    <col min="4" max="4" width="10.7109375" customWidth="1"/>
    <col min="5" max="5" width="10.85546875" customWidth="1"/>
    <col min="6" max="6" width="15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637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00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200"/>
      <c r="B4" s="228"/>
      <c r="C4" s="228"/>
      <c r="D4" s="202"/>
      <c r="E4" s="210"/>
      <c r="F4" s="275"/>
      <c r="G4" s="206"/>
      <c r="H4" s="206"/>
      <c r="I4" s="206"/>
      <c r="J4" s="206"/>
      <c r="K4" s="21"/>
      <c r="L4" s="6"/>
    </row>
    <row r="5" spans="1:255" ht="12.75" customHeight="1">
      <c r="A5" s="200"/>
      <c r="B5" s="291" t="s">
        <v>930</v>
      </c>
      <c r="C5" s="291"/>
      <c r="D5" s="202"/>
      <c r="E5" s="210"/>
      <c r="F5" s="275"/>
      <c r="G5" s="206"/>
      <c r="H5" s="206"/>
      <c r="I5" s="206"/>
      <c r="J5" s="206"/>
      <c r="K5" s="21"/>
      <c r="L5" s="6"/>
    </row>
    <row r="6" spans="1:255" ht="12.75" customHeight="1">
      <c r="A6" s="200"/>
      <c r="B6" s="292" t="s">
        <v>931</v>
      </c>
      <c r="C6" s="292"/>
      <c r="D6" s="202"/>
      <c r="E6" s="210"/>
      <c r="F6" s="275"/>
      <c r="G6" s="206"/>
      <c r="H6" s="206"/>
      <c r="I6" s="206"/>
      <c r="J6" s="206"/>
      <c r="K6" s="21"/>
      <c r="L6" s="6"/>
    </row>
    <row r="7" spans="1:255" ht="12.75" customHeight="1">
      <c r="A7" s="200"/>
      <c r="B7" s="228"/>
      <c r="C7" s="228"/>
      <c r="D7" s="202"/>
      <c r="E7" s="210"/>
      <c r="F7" s="275"/>
      <c r="G7" s="206"/>
      <c r="H7" s="206"/>
      <c r="I7" s="206"/>
      <c r="J7" s="206"/>
      <c r="K7" s="21"/>
      <c r="L7" s="6"/>
    </row>
    <row r="8" spans="1:255" ht="12.75" customHeight="1">
      <c r="A8" s="286" t="s">
        <v>1016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6"/>
    </row>
    <row r="9" spans="1:255" s="9" customFormat="1">
      <c r="C9" s="10"/>
      <c r="D9" s="11"/>
      <c r="E9" s="11"/>
      <c r="F9" s="11"/>
      <c r="G9" s="11"/>
      <c r="I9" s="11"/>
      <c r="J9" s="11"/>
      <c r="K9" s="11"/>
      <c r="IT9"/>
      <c r="IU9"/>
    </row>
    <row r="10" spans="1:255" s="12" customFormat="1" ht="16.149999999999999" customHeight="1">
      <c r="A10" s="287" t="s">
        <v>1</v>
      </c>
      <c r="B10" s="288" t="s">
        <v>2</v>
      </c>
      <c r="C10" s="288" t="s">
        <v>3</v>
      </c>
      <c r="D10" s="288" t="s">
        <v>541</v>
      </c>
      <c r="E10" s="288" t="s">
        <v>562</v>
      </c>
      <c r="F10" s="289" t="s">
        <v>4</v>
      </c>
      <c r="G10" s="289" t="s">
        <v>5</v>
      </c>
      <c r="H10" s="287" t="s">
        <v>6</v>
      </c>
      <c r="I10" s="287"/>
      <c r="J10" s="287" t="s">
        <v>7</v>
      </c>
      <c r="K10" s="289" t="s">
        <v>636</v>
      </c>
      <c r="IT10"/>
      <c r="IU10"/>
    </row>
    <row r="11" spans="1:255" s="12" customFormat="1" ht="16.149999999999999" customHeight="1">
      <c r="A11" s="287"/>
      <c r="B11" s="287"/>
      <c r="C11" s="287"/>
      <c r="D11" s="287"/>
      <c r="E11" s="287"/>
      <c r="F11" s="289"/>
      <c r="G11" s="289"/>
      <c r="H11" s="44" t="s">
        <v>8</v>
      </c>
      <c r="I11" s="44" t="s">
        <v>9</v>
      </c>
      <c r="J11" s="287"/>
      <c r="K11" s="289"/>
      <c r="IT11"/>
      <c r="IU11"/>
    </row>
    <row r="12" spans="1:255" s="9" customFormat="1">
      <c r="A12" s="61">
        <v>1</v>
      </c>
      <c r="B12" s="46" t="s">
        <v>10</v>
      </c>
      <c r="C12" s="47" t="s">
        <v>24</v>
      </c>
      <c r="D12" s="47" t="s">
        <v>645</v>
      </c>
      <c r="E12" s="47">
        <v>5</v>
      </c>
      <c r="F12" s="104"/>
      <c r="G12" s="74"/>
      <c r="H12" s="51"/>
      <c r="I12" s="52"/>
      <c r="J12" s="52"/>
      <c r="K12" s="60"/>
      <c r="IT12"/>
      <c r="IU12"/>
    </row>
    <row r="13" spans="1:255" s="9" customFormat="1">
      <c r="A13" s="65">
        <f>A12+1</f>
        <v>2</v>
      </c>
      <c r="B13" s="46" t="s">
        <v>13</v>
      </c>
      <c r="C13" s="47" t="s">
        <v>14</v>
      </c>
      <c r="D13" s="47" t="s">
        <v>15</v>
      </c>
      <c r="E13" s="47">
        <v>800</v>
      </c>
      <c r="F13" s="71"/>
      <c r="G13" s="74"/>
      <c r="H13" s="51"/>
      <c r="I13" s="52"/>
      <c r="J13" s="52"/>
      <c r="K13" s="45"/>
      <c r="IT13"/>
      <c r="IU13"/>
    </row>
    <row r="14" spans="1:255" s="9" customFormat="1">
      <c r="A14" s="65">
        <f t="shared" ref="A14:A53" si="0">A13+1</f>
        <v>3</v>
      </c>
      <c r="B14" s="46" t="s">
        <v>820</v>
      </c>
      <c r="C14" s="47" t="s">
        <v>14</v>
      </c>
      <c r="D14" s="47" t="s">
        <v>15</v>
      </c>
      <c r="E14" s="92">
        <v>800</v>
      </c>
      <c r="F14" s="71"/>
      <c r="G14" s="74"/>
      <c r="H14" s="51"/>
      <c r="I14" s="52"/>
      <c r="J14" s="52"/>
      <c r="K14" s="45"/>
      <c r="IT14"/>
      <c r="IU14"/>
    </row>
    <row r="15" spans="1:255" s="9" customFormat="1">
      <c r="A15" s="65">
        <f t="shared" si="0"/>
        <v>4</v>
      </c>
      <c r="B15" s="46" t="s">
        <v>20</v>
      </c>
      <c r="C15" s="47" t="s">
        <v>21</v>
      </c>
      <c r="D15" s="47" t="s">
        <v>22</v>
      </c>
      <c r="E15" s="47">
        <v>130</v>
      </c>
      <c r="F15" s="71"/>
      <c r="G15" s="74"/>
      <c r="H15" s="51"/>
      <c r="I15" s="52"/>
      <c r="J15" s="52"/>
      <c r="K15" s="45"/>
      <c r="IT15"/>
      <c r="IU15"/>
    </row>
    <row r="16" spans="1:255" s="9" customFormat="1">
      <c r="A16" s="65">
        <f t="shared" si="0"/>
        <v>5</v>
      </c>
      <c r="B16" s="46" t="s">
        <v>530</v>
      </c>
      <c r="C16" s="47" t="s">
        <v>546</v>
      </c>
      <c r="D16" s="47" t="s">
        <v>67</v>
      </c>
      <c r="E16" s="47">
        <v>15</v>
      </c>
      <c r="F16" s="71"/>
      <c r="G16" s="74"/>
      <c r="H16" s="51"/>
      <c r="I16" s="52"/>
      <c r="J16" s="52"/>
      <c r="K16" s="45"/>
      <c r="IT16"/>
      <c r="IU16"/>
    </row>
    <row r="17" spans="1:255" s="9" customFormat="1">
      <c r="A17" s="65">
        <f t="shared" si="0"/>
        <v>6</v>
      </c>
      <c r="B17" s="68" t="s">
        <v>23</v>
      </c>
      <c r="C17" s="105" t="s">
        <v>24</v>
      </c>
      <c r="D17" s="106" t="s">
        <v>25</v>
      </c>
      <c r="E17" s="45">
        <v>35</v>
      </c>
      <c r="F17" s="71"/>
      <c r="G17" s="74"/>
      <c r="H17" s="51"/>
      <c r="I17" s="52"/>
      <c r="J17" s="52"/>
      <c r="K17" s="45"/>
      <c r="IT17"/>
      <c r="IU17"/>
    </row>
    <row r="18" spans="1:255" s="9" customFormat="1" ht="29.25" customHeight="1">
      <c r="A18" s="65">
        <f t="shared" si="0"/>
        <v>7</v>
      </c>
      <c r="B18" s="46" t="s">
        <v>27</v>
      </c>
      <c r="C18" s="47" t="s">
        <v>28</v>
      </c>
      <c r="D18" s="47" t="s">
        <v>29</v>
      </c>
      <c r="E18" s="92">
        <v>100</v>
      </c>
      <c r="F18" s="71"/>
      <c r="G18" s="74"/>
      <c r="H18" s="51"/>
      <c r="I18" s="52"/>
      <c r="J18" s="52"/>
      <c r="K18" s="45"/>
      <c r="IT18"/>
      <c r="IU18"/>
    </row>
    <row r="19" spans="1:255" s="9" customFormat="1">
      <c r="A19" s="65">
        <f t="shared" si="0"/>
        <v>8</v>
      </c>
      <c r="B19" s="46" t="s">
        <v>30</v>
      </c>
      <c r="C19" s="47" t="s">
        <v>31</v>
      </c>
      <c r="D19" s="47" t="s">
        <v>32</v>
      </c>
      <c r="E19" s="92">
        <v>120</v>
      </c>
      <c r="F19" s="71"/>
      <c r="G19" s="74"/>
      <c r="H19" s="51"/>
      <c r="I19" s="52"/>
      <c r="J19" s="52"/>
      <c r="K19" s="45"/>
      <c r="IT19"/>
      <c r="IU19"/>
    </row>
    <row r="20" spans="1:255" s="9" customFormat="1">
      <c r="A20" s="65">
        <f t="shared" si="0"/>
        <v>9</v>
      </c>
      <c r="B20" s="46" t="s">
        <v>33</v>
      </c>
      <c r="C20" s="47" t="s">
        <v>547</v>
      </c>
      <c r="D20" s="47" t="s">
        <v>554</v>
      </c>
      <c r="E20" s="92">
        <v>10</v>
      </c>
      <c r="F20" s="71"/>
      <c r="G20" s="74"/>
      <c r="H20" s="51"/>
      <c r="I20" s="52"/>
      <c r="J20" s="52"/>
      <c r="K20" s="45"/>
      <c r="IT20"/>
      <c r="IU20"/>
    </row>
    <row r="21" spans="1:255" s="9" customFormat="1">
      <c r="A21" s="65">
        <f t="shared" si="0"/>
        <v>10</v>
      </c>
      <c r="B21" s="46" t="s">
        <v>33</v>
      </c>
      <c r="C21" s="47" t="s">
        <v>26</v>
      </c>
      <c r="D21" s="47" t="s">
        <v>554</v>
      </c>
      <c r="E21" s="92">
        <v>50</v>
      </c>
      <c r="F21" s="71"/>
      <c r="G21" s="74"/>
      <c r="H21" s="51"/>
      <c r="I21" s="52"/>
      <c r="J21" s="52"/>
      <c r="K21" s="45"/>
      <c r="IT21"/>
      <c r="IU21"/>
    </row>
    <row r="22" spans="1:255" s="9" customFormat="1">
      <c r="A22" s="65">
        <f t="shared" si="0"/>
        <v>11</v>
      </c>
      <c r="B22" s="107" t="s">
        <v>34</v>
      </c>
      <c r="C22" s="108" t="s">
        <v>558</v>
      </c>
      <c r="D22" s="108" t="s">
        <v>821</v>
      </c>
      <c r="E22" s="61">
        <v>50</v>
      </c>
      <c r="F22" s="71"/>
      <c r="G22" s="74"/>
      <c r="H22" s="51"/>
      <c r="I22" s="52"/>
      <c r="J22" s="52"/>
      <c r="K22" s="45"/>
      <c r="IT22"/>
      <c r="IU22"/>
    </row>
    <row r="23" spans="1:255" s="9" customFormat="1">
      <c r="A23" s="65">
        <f t="shared" si="0"/>
        <v>12</v>
      </c>
      <c r="B23" s="83" t="s">
        <v>35</v>
      </c>
      <c r="C23" s="60" t="s">
        <v>36</v>
      </c>
      <c r="D23" s="60" t="s">
        <v>37</v>
      </c>
      <c r="E23" s="61">
        <v>9</v>
      </c>
      <c r="F23" s="104"/>
      <c r="G23" s="74"/>
      <c r="H23" s="51"/>
      <c r="I23" s="52"/>
      <c r="J23" s="52"/>
      <c r="K23" s="45"/>
      <c r="IT23"/>
      <c r="IU23"/>
    </row>
    <row r="24" spans="1:255" s="9" customFormat="1">
      <c r="A24" s="65">
        <f t="shared" si="0"/>
        <v>13</v>
      </c>
      <c r="B24" s="68" t="s">
        <v>43</v>
      </c>
      <c r="C24" s="45" t="s">
        <v>44</v>
      </c>
      <c r="D24" s="45" t="s">
        <v>11</v>
      </c>
      <c r="E24" s="65">
        <v>15</v>
      </c>
      <c r="F24" s="71"/>
      <c r="G24" s="74"/>
      <c r="H24" s="51"/>
      <c r="I24" s="52"/>
      <c r="J24" s="52"/>
      <c r="K24" s="45"/>
      <c r="IT24"/>
      <c r="IU24"/>
    </row>
    <row r="25" spans="1:255" s="9" customFormat="1">
      <c r="A25" s="65">
        <f t="shared" si="0"/>
        <v>14</v>
      </c>
      <c r="B25" s="68" t="s">
        <v>45</v>
      </c>
      <c r="C25" s="45" t="s">
        <v>46</v>
      </c>
      <c r="D25" s="45" t="s">
        <v>47</v>
      </c>
      <c r="E25" s="65">
        <v>10</v>
      </c>
      <c r="F25" s="71"/>
      <c r="G25" s="74"/>
      <c r="H25" s="51"/>
      <c r="I25" s="52"/>
      <c r="J25" s="52"/>
      <c r="K25" s="45"/>
      <c r="IT25"/>
      <c r="IU25"/>
    </row>
    <row r="26" spans="1:255" s="9" customFormat="1">
      <c r="A26" s="65">
        <f t="shared" si="0"/>
        <v>15</v>
      </c>
      <c r="B26" s="53" t="s">
        <v>48</v>
      </c>
      <c r="C26" s="47" t="s">
        <v>49</v>
      </c>
      <c r="D26" s="47" t="s">
        <v>11</v>
      </c>
      <c r="E26" s="92">
        <v>5</v>
      </c>
      <c r="F26" s="104"/>
      <c r="G26" s="74"/>
      <c r="H26" s="51"/>
      <c r="I26" s="52"/>
      <c r="J26" s="52"/>
      <c r="K26" s="45"/>
      <c r="IT26"/>
      <c r="IU26"/>
    </row>
    <row r="27" spans="1:255" s="9" customFormat="1">
      <c r="A27" s="65">
        <f t="shared" si="0"/>
        <v>16</v>
      </c>
      <c r="B27" s="68" t="s">
        <v>50</v>
      </c>
      <c r="C27" s="45" t="s">
        <v>51</v>
      </c>
      <c r="D27" s="45" t="s">
        <v>12</v>
      </c>
      <c r="E27" s="65">
        <v>140</v>
      </c>
      <c r="F27" s="71"/>
      <c r="G27" s="74"/>
      <c r="H27" s="51"/>
      <c r="I27" s="52"/>
      <c r="J27" s="52"/>
      <c r="K27" s="45"/>
      <c r="IT27"/>
      <c r="IU27"/>
    </row>
    <row r="28" spans="1:255" s="9" customFormat="1">
      <c r="A28" s="65">
        <f t="shared" si="0"/>
        <v>17</v>
      </c>
      <c r="B28" s="68" t="s">
        <v>52</v>
      </c>
      <c r="C28" s="45" t="s">
        <v>53</v>
      </c>
      <c r="D28" s="45" t="s">
        <v>54</v>
      </c>
      <c r="E28" s="65">
        <v>80</v>
      </c>
      <c r="F28" s="66"/>
      <c r="G28" s="74"/>
      <c r="H28" s="51"/>
      <c r="I28" s="52"/>
      <c r="J28" s="52"/>
      <c r="K28" s="45"/>
      <c r="IT28"/>
      <c r="IU28"/>
    </row>
    <row r="29" spans="1:255" s="9" customFormat="1">
      <c r="A29" s="65">
        <f t="shared" si="0"/>
        <v>18</v>
      </c>
      <c r="B29" s="68" t="s">
        <v>52</v>
      </c>
      <c r="C29" s="45" t="s">
        <v>55</v>
      </c>
      <c r="D29" s="45" t="s">
        <v>56</v>
      </c>
      <c r="E29" s="65">
        <v>45</v>
      </c>
      <c r="F29" s="66"/>
      <c r="G29" s="74"/>
      <c r="H29" s="51"/>
      <c r="I29" s="52"/>
      <c r="J29" s="52"/>
      <c r="K29" s="45"/>
      <c r="IT29"/>
      <c r="IU29"/>
    </row>
    <row r="30" spans="1:255" s="9" customFormat="1">
      <c r="A30" s="65">
        <f t="shared" si="0"/>
        <v>19</v>
      </c>
      <c r="B30" s="68" t="s">
        <v>57</v>
      </c>
      <c r="C30" s="60" t="s">
        <v>558</v>
      </c>
      <c r="D30" s="45" t="s">
        <v>822</v>
      </c>
      <c r="E30" s="65">
        <v>50</v>
      </c>
      <c r="F30" s="66"/>
      <c r="G30" s="74"/>
      <c r="H30" s="51"/>
      <c r="I30" s="52"/>
      <c r="J30" s="52"/>
      <c r="K30" s="45"/>
      <c r="IT30"/>
      <c r="IU30"/>
    </row>
    <row r="31" spans="1:255" s="9" customFormat="1">
      <c r="A31" s="65">
        <f t="shared" si="0"/>
        <v>20</v>
      </c>
      <c r="B31" s="68" t="s">
        <v>58</v>
      </c>
      <c r="C31" s="45" t="s">
        <v>548</v>
      </c>
      <c r="D31" s="45" t="s">
        <v>560</v>
      </c>
      <c r="E31" s="65">
        <v>3</v>
      </c>
      <c r="F31" s="66"/>
      <c r="G31" s="74"/>
      <c r="H31" s="51"/>
      <c r="I31" s="52"/>
      <c r="J31" s="52"/>
      <c r="K31" s="45"/>
      <c r="IT31"/>
      <c r="IU31"/>
    </row>
    <row r="32" spans="1:255" s="9" customFormat="1">
      <c r="A32" s="65">
        <f t="shared" si="0"/>
        <v>21</v>
      </c>
      <c r="B32" s="46" t="s">
        <v>59</v>
      </c>
      <c r="C32" s="47" t="s">
        <v>60</v>
      </c>
      <c r="D32" s="47" t="s">
        <v>823</v>
      </c>
      <c r="E32" s="92">
        <v>100</v>
      </c>
      <c r="F32" s="66"/>
      <c r="G32" s="74"/>
      <c r="H32" s="51"/>
      <c r="I32" s="52"/>
      <c r="J32" s="52"/>
      <c r="K32" s="45"/>
      <c r="IT32"/>
      <c r="IU32"/>
    </row>
    <row r="33" spans="1:255" s="9" customFormat="1">
      <c r="A33" s="65">
        <f t="shared" si="0"/>
        <v>22</v>
      </c>
      <c r="B33" s="68" t="s">
        <v>62</v>
      </c>
      <c r="C33" s="45" t="s">
        <v>63</v>
      </c>
      <c r="D33" s="45" t="s">
        <v>365</v>
      </c>
      <c r="E33" s="65">
        <v>10</v>
      </c>
      <c r="F33" s="66"/>
      <c r="G33" s="74"/>
      <c r="H33" s="51"/>
      <c r="I33" s="52"/>
      <c r="J33" s="52"/>
      <c r="K33" s="45"/>
      <c r="IT33"/>
      <c r="IU33"/>
    </row>
    <row r="34" spans="1:255" s="16" customFormat="1" ht="38.25">
      <c r="A34" s="65">
        <f t="shared" si="0"/>
        <v>23</v>
      </c>
      <c r="B34" s="53" t="s">
        <v>88</v>
      </c>
      <c r="C34" s="47" t="s">
        <v>824</v>
      </c>
      <c r="D34" s="47" t="s">
        <v>40</v>
      </c>
      <c r="E34" s="92">
        <v>25</v>
      </c>
      <c r="F34" s="71"/>
      <c r="G34" s="74"/>
      <c r="H34" s="51"/>
      <c r="I34" s="52"/>
      <c r="J34" s="52"/>
      <c r="K34" s="47"/>
      <c r="IT34"/>
      <c r="IU34"/>
    </row>
    <row r="35" spans="1:255" s="16" customFormat="1">
      <c r="A35" s="65">
        <f t="shared" si="0"/>
        <v>24</v>
      </c>
      <c r="B35" s="46" t="s">
        <v>160</v>
      </c>
      <c r="C35" s="47" t="s">
        <v>39</v>
      </c>
      <c r="D35" s="47" t="s">
        <v>12</v>
      </c>
      <c r="E35" s="92">
        <v>20</v>
      </c>
      <c r="F35" s="71"/>
      <c r="G35" s="74"/>
      <c r="H35" s="51"/>
      <c r="I35" s="52"/>
      <c r="J35" s="52"/>
      <c r="K35" s="47"/>
      <c r="IT35"/>
      <c r="IU35"/>
    </row>
    <row r="36" spans="1:255" s="16" customFormat="1" ht="25.5">
      <c r="A36" s="65">
        <f t="shared" si="0"/>
        <v>25</v>
      </c>
      <c r="B36" s="109" t="s">
        <v>561</v>
      </c>
      <c r="C36" s="60" t="s">
        <v>558</v>
      </c>
      <c r="D36" s="47" t="s">
        <v>171</v>
      </c>
      <c r="E36" s="92">
        <v>20</v>
      </c>
      <c r="F36" s="71"/>
      <c r="G36" s="74"/>
      <c r="H36" s="51"/>
      <c r="I36" s="52"/>
      <c r="J36" s="52"/>
      <c r="K36" s="47"/>
      <c r="IT36"/>
      <c r="IU36"/>
    </row>
    <row r="37" spans="1:255" s="16" customFormat="1" ht="25.5">
      <c r="A37" s="65">
        <f t="shared" si="0"/>
        <v>26</v>
      </c>
      <c r="B37" s="68" t="s">
        <v>167</v>
      </c>
      <c r="C37" s="45" t="s">
        <v>168</v>
      </c>
      <c r="D37" s="45" t="s">
        <v>166</v>
      </c>
      <c r="E37" s="65">
        <v>200</v>
      </c>
      <c r="F37" s="66"/>
      <c r="G37" s="74"/>
      <c r="H37" s="51"/>
      <c r="I37" s="52"/>
      <c r="J37" s="52"/>
      <c r="K37" s="45"/>
      <c r="IT37"/>
      <c r="IU37"/>
    </row>
    <row r="38" spans="1:255" s="16" customFormat="1">
      <c r="A38" s="65">
        <f t="shared" si="0"/>
        <v>27</v>
      </c>
      <c r="B38" s="64" t="s">
        <v>169</v>
      </c>
      <c r="C38" s="60" t="s">
        <v>549</v>
      </c>
      <c r="D38" s="60" t="s">
        <v>47</v>
      </c>
      <c r="E38" s="61">
        <v>10</v>
      </c>
      <c r="F38" s="62"/>
      <c r="G38" s="74"/>
      <c r="H38" s="51"/>
      <c r="I38" s="52"/>
      <c r="J38" s="52"/>
      <c r="K38" s="45"/>
      <c r="IT38"/>
      <c r="IU38"/>
    </row>
    <row r="39" spans="1:255" s="16" customFormat="1">
      <c r="A39" s="65">
        <f t="shared" si="0"/>
        <v>28</v>
      </c>
      <c r="B39" s="64" t="s">
        <v>531</v>
      </c>
      <c r="C39" s="60" t="s">
        <v>549</v>
      </c>
      <c r="D39" s="60" t="s">
        <v>47</v>
      </c>
      <c r="E39" s="61">
        <v>5</v>
      </c>
      <c r="F39" s="62"/>
      <c r="G39" s="74"/>
      <c r="H39" s="51"/>
      <c r="I39" s="52"/>
      <c r="J39" s="52"/>
      <c r="K39" s="45"/>
      <c r="IT39"/>
      <c r="IU39"/>
    </row>
    <row r="40" spans="1:255" s="16" customFormat="1">
      <c r="A40" s="65">
        <f t="shared" si="0"/>
        <v>29</v>
      </c>
      <c r="B40" s="46" t="s">
        <v>392</v>
      </c>
      <c r="C40" s="81" t="s">
        <v>233</v>
      </c>
      <c r="D40" s="47" t="s">
        <v>393</v>
      </c>
      <c r="E40" s="92">
        <v>10</v>
      </c>
      <c r="F40" s="71"/>
      <c r="G40" s="74"/>
      <c r="H40" s="51"/>
      <c r="I40" s="52"/>
      <c r="J40" s="52"/>
      <c r="K40" s="47"/>
      <c r="IT40"/>
      <c r="IU40"/>
    </row>
    <row r="41" spans="1:255" s="16" customFormat="1">
      <c r="A41" s="65">
        <f t="shared" si="0"/>
        <v>30</v>
      </c>
      <c r="B41" s="83" t="s">
        <v>395</v>
      </c>
      <c r="C41" s="60" t="s">
        <v>396</v>
      </c>
      <c r="D41" s="60" t="s">
        <v>237</v>
      </c>
      <c r="E41" s="61">
        <v>5</v>
      </c>
      <c r="F41" s="104"/>
      <c r="G41" s="74"/>
      <c r="H41" s="51"/>
      <c r="I41" s="52"/>
      <c r="J41" s="52"/>
      <c r="K41" s="45"/>
      <c r="IT41"/>
      <c r="IU41"/>
    </row>
    <row r="42" spans="1:255" ht="25.5">
      <c r="A42" s="65">
        <f t="shared" si="0"/>
        <v>31</v>
      </c>
      <c r="B42" s="46" t="s">
        <v>399</v>
      </c>
      <c r="C42" s="47" t="s">
        <v>400</v>
      </c>
      <c r="D42" s="47" t="s">
        <v>237</v>
      </c>
      <c r="E42" s="92">
        <v>800</v>
      </c>
      <c r="F42" s="71"/>
      <c r="G42" s="74"/>
      <c r="H42" s="51"/>
      <c r="I42" s="52"/>
      <c r="J42" s="52"/>
      <c r="K42" s="45"/>
    </row>
    <row r="43" spans="1:255">
      <c r="A43" s="65">
        <f t="shared" si="0"/>
        <v>32</v>
      </c>
      <c r="B43" s="46" t="s">
        <v>402</v>
      </c>
      <c r="C43" s="47" t="s">
        <v>139</v>
      </c>
      <c r="D43" s="47" t="s">
        <v>255</v>
      </c>
      <c r="E43" s="92">
        <v>20</v>
      </c>
      <c r="F43" s="71"/>
      <c r="G43" s="74"/>
      <c r="H43" s="51"/>
      <c r="I43" s="52"/>
      <c r="J43" s="52"/>
      <c r="K43" s="45"/>
    </row>
    <row r="44" spans="1:255" ht="25.5">
      <c r="A44" s="65">
        <f t="shared" si="0"/>
        <v>33</v>
      </c>
      <c r="B44" s="46" t="s">
        <v>403</v>
      </c>
      <c r="C44" s="47" t="s">
        <v>404</v>
      </c>
      <c r="D44" s="47" t="s">
        <v>237</v>
      </c>
      <c r="E44" s="92">
        <v>30</v>
      </c>
      <c r="F44" s="104"/>
      <c r="G44" s="74"/>
      <c r="H44" s="51"/>
      <c r="I44" s="52"/>
      <c r="J44" s="52"/>
      <c r="K44" s="45"/>
    </row>
    <row r="45" spans="1:255">
      <c r="A45" s="65">
        <f t="shared" si="0"/>
        <v>34</v>
      </c>
      <c r="B45" s="68" t="s">
        <v>407</v>
      </c>
      <c r="C45" s="45" t="s">
        <v>408</v>
      </c>
      <c r="D45" s="45" t="s">
        <v>396</v>
      </c>
      <c r="E45" s="65">
        <v>15</v>
      </c>
      <c r="F45" s="110"/>
      <c r="G45" s="74"/>
      <c r="H45" s="51"/>
      <c r="I45" s="52"/>
      <c r="J45" s="52"/>
      <c r="K45" s="45"/>
    </row>
    <row r="46" spans="1:255" ht="25.5">
      <c r="A46" s="65">
        <f t="shared" si="0"/>
        <v>35</v>
      </c>
      <c r="B46" s="46" t="s">
        <v>646</v>
      </c>
      <c r="C46" s="47" t="s">
        <v>435</v>
      </c>
      <c r="D46" s="47" t="s">
        <v>417</v>
      </c>
      <c r="E46" s="92">
        <v>60</v>
      </c>
      <c r="F46" s="71"/>
      <c r="G46" s="74"/>
      <c r="H46" s="51"/>
      <c r="I46" s="52"/>
      <c r="J46" s="52"/>
      <c r="K46" s="45"/>
    </row>
    <row r="47" spans="1:255" ht="25.5">
      <c r="A47" s="65">
        <f t="shared" si="0"/>
        <v>36</v>
      </c>
      <c r="B47" s="46" t="s">
        <v>646</v>
      </c>
      <c r="C47" s="47" t="s">
        <v>435</v>
      </c>
      <c r="D47" s="47" t="s">
        <v>753</v>
      </c>
      <c r="E47" s="92">
        <v>5</v>
      </c>
      <c r="F47" s="71"/>
      <c r="G47" s="74"/>
      <c r="H47" s="51"/>
      <c r="I47" s="52"/>
      <c r="J47" s="52"/>
      <c r="K47" s="45"/>
    </row>
    <row r="48" spans="1:255" ht="25.5">
      <c r="A48" s="65">
        <v>37</v>
      </c>
      <c r="B48" s="68" t="s">
        <v>419</v>
      </c>
      <c r="C48" s="111" t="s">
        <v>552</v>
      </c>
      <c r="D48" s="47" t="s">
        <v>557</v>
      </c>
      <c r="E48" s="65">
        <v>5</v>
      </c>
      <c r="F48" s="62"/>
      <c r="G48" s="74"/>
      <c r="H48" s="51"/>
      <c r="I48" s="52"/>
      <c r="J48" s="52"/>
      <c r="K48" s="45"/>
    </row>
    <row r="49" spans="1:11">
      <c r="A49" s="65">
        <f t="shared" si="0"/>
        <v>38</v>
      </c>
      <c r="B49" s="46" t="s">
        <v>421</v>
      </c>
      <c r="C49" s="47" t="s">
        <v>63</v>
      </c>
      <c r="D49" s="47" t="s">
        <v>25</v>
      </c>
      <c r="E49" s="92">
        <v>10</v>
      </c>
      <c r="F49" s="71"/>
      <c r="G49" s="74"/>
      <c r="H49" s="51"/>
      <c r="I49" s="52"/>
      <c r="J49" s="52"/>
      <c r="K49" s="45"/>
    </row>
    <row r="50" spans="1:11">
      <c r="A50" s="65">
        <v>40</v>
      </c>
      <c r="B50" s="83" t="s">
        <v>481</v>
      </c>
      <c r="C50" s="47" t="s">
        <v>304</v>
      </c>
      <c r="D50" s="47" t="s">
        <v>482</v>
      </c>
      <c r="E50" s="92">
        <v>130</v>
      </c>
      <c r="F50" s="104"/>
      <c r="G50" s="74"/>
      <c r="H50" s="51"/>
      <c r="I50" s="52"/>
      <c r="J50" s="52"/>
      <c r="K50" s="70"/>
    </row>
    <row r="51" spans="1:11">
      <c r="A51" s="65">
        <f t="shared" si="0"/>
        <v>41</v>
      </c>
      <c r="B51" s="83" t="s">
        <v>483</v>
      </c>
      <c r="C51" s="60" t="s">
        <v>26</v>
      </c>
      <c r="D51" s="70" t="s">
        <v>484</v>
      </c>
      <c r="E51" s="112">
        <v>30</v>
      </c>
      <c r="F51" s="113"/>
      <c r="G51" s="74"/>
      <c r="H51" s="51"/>
      <c r="I51" s="52"/>
      <c r="J51" s="52"/>
      <c r="K51" s="70"/>
    </row>
    <row r="52" spans="1:11">
      <c r="A52" s="65">
        <f t="shared" si="0"/>
        <v>42</v>
      </c>
      <c r="B52" s="46" t="s">
        <v>773</v>
      </c>
      <c r="C52" s="47" t="s">
        <v>774</v>
      </c>
      <c r="D52" s="47" t="s">
        <v>518</v>
      </c>
      <c r="E52" s="61">
        <v>20</v>
      </c>
      <c r="F52" s="71"/>
      <c r="G52" s="74"/>
      <c r="H52" s="51"/>
      <c r="I52" s="52"/>
      <c r="J52" s="52"/>
      <c r="K52" s="60"/>
    </row>
    <row r="53" spans="1:11">
      <c r="A53" s="65">
        <f t="shared" si="0"/>
        <v>43</v>
      </c>
      <c r="B53" s="46" t="s">
        <v>775</v>
      </c>
      <c r="C53" s="47" t="s">
        <v>776</v>
      </c>
      <c r="D53" s="47" t="s">
        <v>15</v>
      </c>
      <c r="E53" s="61">
        <v>20</v>
      </c>
      <c r="F53" s="71"/>
      <c r="G53" s="74"/>
      <c r="H53" s="51"/>
      <c r="I53" s="52"/>
      <c r="J53" s="52"/>
      <c r="K53" s="60"/>
    </row>
    <row r="54" spans="1:11">
      <c r="A54" s="65">
        <v>44</v>
      </c>
      <c r="B54" s="46" t="s">
        <v>673</v>
      </c>
      <c r="C54" s="47" t="s">
        <v>417</v>
      </c>
      <c r="D54" s="47" t="s">
        <v>435</v>
      </c>
      <c r="E54" s="61">
        <v>2</v>
      </c>
      <c r="F54" s="71"/>
      <c r="G54" s="74"/>
      <c r="H54" s="51"/>
      <c r="I54" s="52"/>
      <c r="J54" s="52"/>
      <c r="K54" s="60"/>
    </row>
    <row r="55" spans="1:11" ht="25.5">
      <c r="A55" s="65">
        <v>45</v>
      </c>
      <c r="B55" s="64" t="s">
        <v>635</v>
      </c>
      <c r="C55" s="47" t="s">
        <v>553</v>
      </c>
      <c r="D55" s="60" t="s">
        <v>556</v>
      </c>
      <c r="E55" s="92">
        <v>12</v>
      </c>
      <c r="F55" s="62"/>
      <c r="G55" s="74"/>
      <c r="H55" s="51"/>
      <c r="I55" s="52"/>
      <c r="J55" s="52"/>
      <c r="K55" s="45"/>
    </row>
    <row r="56" spans="1:11" ht="13.5" thickBot="1">
      <c r="A56" s="17"/>
      <c r="B56" s="37" t="s">
        <v>69</v>
      </c>
      <c r="C56" s="10"/>
      <c r="D56" s="10"/>
      <c r="E56" s="10"/>
      <c r="F56" s="10"/>
      <c r="G56" s="42"/>
      <c r="H56" s="18"/>
      <c r="I56" s="23"/>
      <c r="J56" s="43"/>
      <c r="K56" s="23"/>
    </row>
    <row r="57" spans="1:11">
      <c r="A57" s="17"/>
      <c r="B57" s="17"/>
      <c r="C57" s="19"/>
      <c r="D57" s="17"/>
      <c r="E57" s="17"/>
      <c r="F57" s="17"/>
      <c r="G57" s="17"/>
      <c r="H57" s="17"/>
      <c r="I57" s="19"/>
      <c r="J57" s="19"/>
      <c r="K57" s="19"/>
    </row>
    <row r="58" spans="1:11">
      <c r="B58" s="1"/>
      <c r="C58" s="19"/>
      <c r="D58" s="17"/>
      <c r="E58" s="17"/>
      <c r="F58" s="17"/>
      <c r="G58" s="17"/>
      <c r="H58" s="17"/>
      <c r="I58" s="294"/>
      <c r="J58" s="294"/>
      <c r="K58" s="294"/>
    </row>
    <row r="59" spans="1:11">
      <c r="A59" t="s">
        <v>1014</v>
      </c>
      <c r="I59"/>
      <c r="J59"/>
      <c r="K59"/>
    </row>
    <row r="60" spans="1:11">
      <c r="A60" t="s">
        <v>1015</v>
      </c>
      <c r="I60"/>
      <c r="J60"/>
      <c r="K60"/>
    </row>
    <row r="61" spans="1:11">
      <c r="I61"/>
      <c r="J61"/>
      <c r="K61"/>
    </row>
    <row r="62" spans="1:11">
      <c r="I62"/>
      <c r="J62"/>
      <c r="K62"/>
    </row>
    <row r="63" spans="1:11">
      <c r="B63" s="268" t="s">
        <v>70</v>
      </c>
      <c r="C63" s="276"/>
      <c r="D63" s="277"/>
      <c r="E63" s="277"/>
      <c r="F63" s="293" t="s">
        <v>71</v>
      </c>
      <c r="G63" s="293"/>
      <c r="H63" s="293"/>
      <c r="I63" s="293"/>
      <c r="J63" s="293"/>
      <c r="K63" s="293"/>
    </row>
    <row r="64" spans="1:11">
      <c r="B64" s="268" t="s">
        <v>72</v>
      </c>
      <c r="C64" s="276"/>
      <c r="D64" s="277"/>
      <c r="E64" s="277"/>
      <c r="F64" s="293" t="s">
        <v>934</v>
      </c>
      <c r="G64" s="293"/>
      <c r="H64" s="293"/>
      <c r="I64" s="293"/>
      <c r="J64" s="293"/>
      <c r="K64" s="293"/>
    </row>
  </sheetData>
  <mergeCells count="18">
    <mergeCell ref="F63:K63"/>
    <mergeCell ref="F64:K64"/>
    <mergeCell ref="I58:K58"/>
    <mergeCell ref="H1:K1"/>
    <mergeCell ref="A8:K8"/>
    <mergeCell ref="A10:A11"/>
    <mergeCell ref="B10:B11"/>
    <mergeCell ref="C10:C11"/>
    <mergeCell ref="D10:D11"/>
    <mergeCell ref="E10:E11"/>
    <mergeCell ref="F10:F11"/>
    <mergeCell ref="G10:G11"/>
    <mergeCell ref="H10:I10"/>
    <mergeCell ref="J10:J11"/>
    <mergeCell ref="K10:K11"/>
    <mergeCell ref="A2:B2"/>
    <mergeCell ref="B5:C5"/>
    <mergeCell ref="B6:C6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U24"/>
  <sheetViews>
    <sheetView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814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1033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46" t="s">
        <v>173</v>
      </c>
      <c r="C11" s="47" t="s">
        <v>174</v>
      </c>
      <c r="D11" s="47" t="s">
        <v>40</v>
      </c>
      <c r="E11" s="47">
        <v>30</v>
      </c>
      <c r="F11" s="73"/>
      <c r="G11" s="74"/>
      <c r="H11" s="51"/>
      <c r="I11" s="52"/>
      <c r="J11" s="52"/>
      <c r="K11" s="64"/>
      <c r="IT11"/>
      <c r="IU11"/>
    </row>
    <row r="12" spans="1:255" s="9" customFormat="1">
      <c r="A12" s="60">
        <v>2</v>
      </c>
      <c r="B12" s="46" t="s">
        <v>653</v>
      </c>
      <c r="C12" s="47" t="s">
        <v>718</v>
      </c>
      <c r="D12" s="47" t="s">
        <v>654</v>
      </c>
      <c r="E12" s="47">
        <v>4</v>
      </c>
      <c r="F12" s="73"/>
      <c r="G12" s="74"/>
      <c r="H12" s="51"/>
      <c r="I12" s="52"/>
      <c r="J12" s="52"/>
      <c r="K12" s="64"/>
      <c r="IT12"/>
      <c r="IU12"/>
    </row>
    <row r="13" spans="1:255" ht="13.5" thickBot="1">
      <c r="A13" s="17"/>
      <c r="B13" s="37" t="s">
        <v>69</v>
      </c>
      <c r="C13" s="10"/>
      <c r="D13" s="10"/>
      <c r="E13" s="10"/>
      <c r="F13" s="10"/>
      <c r="G13" s="42"/>
      <c r="H13" s="18"/>
      <c r="I13" s="30"/>
      <c r="J13" s="43"/>
      <c r="K13" s="23"/>
    </row>
    <row r="14" spans="1:255">
      <c r="A14" s="17"/>
      <c r="B14" s="17"/>
      <c r="C14" s="19"/>
      <c r="D14" s="17"/>
      <c r="E14" s="17"/>
      <c r="F14" s="17"/>
      <c r="G14" s="17"/>
      <c r="H14" s="17"/>
      <c r="I14" s="19"/>
      <c r="J14" s="19"/>
      <c r="K14" s="19"/>
    </row>
    <row r="15" spans="1:255">
      <c r="A15" t="s">
        <v>1089</v>
      </c>
      <c r="I15"/>
      <c r="J15"/>
      <c r="K15"/>
    </row>
    <row r="16" spans="1:255">
      <c r="A16" t="s">
        <v>1090</v>
      </c>
      <c r="I16"/>
      <c r="J16"/>
      <c r="K16"/>
    </row>
    <row r="17" spans="1:11">
      <c r="I17"/>
      <c r="J17"/>
      <c r="K17"/>
    </row>
    <row r="18" spans="1:11">
      <c r="I18"/>
      <c r="J18"/>
      <c r="K18"/>
    </row>
    <row r="19" spans="1:11">
      <c r="B19" s="271" t="s">
        <v>70</v>
      </c>
      <c r="C19" s="276"/>
      <c r="D19" s="277"/>
      <c r="E19" s="277"/>
      <c r="F19" s="293" t="s">
        <v>71</v>
      </c>
      <c r="G19" s="293"/>
      <c r="H19" s="293"/>
      <c r="I19" s="293"/>
      <c r="J19" s="293"/>
      <c r="K19" s="293"/>
    </row>
    <row r="20" spans="1:11">
      <c r="B20" s="271" t="s">
        <v>72</v>
      </c>
      <c r="C20" s="276"/>
      <c r="D20" s="277"/>
      <c r="E20" s="277"/>
      <c r="F20" s="293" t="s">
        <v>934</v>
      </c>
      <c r="G20" s="293"/>
      <c r="H20" s="293"/>
      <c r="I20" s="293"/>
      <c r="J20" s="293"/>
      <c r="K20" s="293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  <row r="24" spans="1:11">
      <c r="A24" s="17"/>
      <c r="B24" s="1"/>
      <c r="C24" s="19"/>
      <c r="D24" s="17"/>
      <c r="E24" s="17"/>
      <c r="F24" s="17"/>
      <c r="G24" s="17"/>
      <c r="H24" s="17"/>
      <c r="I24" s="294"/>
      <c r="J24" s="294"/>
      <c r="K24" s="294"/>
    </row>
  </sheetData>
  <mergeCells count="17">
    <mergeCell ref="F19:K19"/>
    <mergeCell ref="F20:K20"/>
    <mergeCell ref="I23:K23"/>
    <mergeCell ref="I24:K24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U22"/>
  <sheetViews>
    <sheetView workbookViewId="0">
      <selection activeCell="B10" sqref="B10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825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1034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12" customFormat="1" ht="16.149999999999999" customHeight="1">
      <c r="A8" s="295" t="s">
        <v>1</v>
      </c>
      <c r="B8" s="296" t="s">
        <v>2</v>
      </c>
      <c r="C8" s="296" t="s">
        <v>3</v>
      </c>
      <c r="D8" s="296" t="s">
        <v>541</v>
      </c>
      <c r="E8" s="296" t="s">
        <v>562</v>
      </c>
      <c r="F8" s="297" t="s">
        <v>4</v>
      </c>
      <c r="G8" s="297" t="s">
        <v>5</v>
      </c>
      <c r="H8" s="295" t="s">
        <v>6</v>
      </c>
      <c r="I8" s="295"/>
      <c r="J8" s="295" t="s">
        <v>7</v>
      </c>
      <c r="K8" s="289" t="s">
        <v>636</v>
      </c>
      <c r="IT8"/>
      <c r="IU8"/>
    </row>
    <row r="9" spans="1:255" s="12" customFormat="1" ht="16.149999999999999" customHeight="1">
      <c r="A9" s="295"/>
      <c r="B9" s="295"/>
      <c r="C9" s="295"/>
      <c r="D9" s="295"/>
      <c r="E9" s="295"/>
      <c r="F9" s="297"/>
      <c r="G9" s="297"/>
      <c r="H9" s="79" t="s">
        <v>8</v>
      </c>
      <c r="I9" s="79" t="s">
        <v>9</v>
      </c>
      <c r="J9" s="295"/>
      <c r="K9" s="289"/>
      <c r="IT9"/>
      <c r="IU9"/>
    </row>
    <row r="10" spans="1:255" s="9" customFormat="1" ht="25.5">
      <c r="A10" s="116">
        <v>1</v>
      </c>
      <c r="B10" s="184" t="s">
        <v>537</v>
      </c>
      <c r="C10" s="106" t="s">
        <v>719</v>
      </c>
      <c r="D10" s="106" t="s">
        <v>435</v>
      </c>
      <c r="E10" s="106">
        <v>20</v>
      </c>
      <c r="F10" s="185"/>
      <c r="G10" s="186"/>
      <c r="H10" s="51"/>
      <c r="I10" s="186"/>
      <c r="J10" s="186"/>
      <c r="K10" s="184"/>
      <c r="IT10"/>
      <c r="IU10"/>
    </row>
    <row r="11" spans="1:255" ht="13.5" thickBot="1">
      <c r="A11" s="25"/>
      <c r="B11" s="77" t="s">
        <v>69</v>
      </c>
      <c r="C11" s="26"/>
      <c r="D11" s="26"/>
      <c r="E11" s="26"/>
      <c r="F11" s="26"/>
      <c r="G11" s="78"/>
      <c r="H11" s="27"/>
      <c r="I11" s="29"/>
      <c r="J11" s="124"/>
      <c r="K11" s="28"/>
    </row>
    <row r="12" spans="1:255">
      <c r="A12" s="17"/>
      <c r="B12" s="17"/>
      <c r="C12" s="19"/>
      <c r="D12" s="17"/>
      <c r="E12" s="17"/>
      <c r="F12" s="17"/>
      <c r="G12" s="17"/>
      <c r="H12" s="17"/>
      <c r="I12" s="19"/>
      <c r="J12" s="19"/>
      <c r="K12" s="19"/>
    </row>
    <row r="13" spans="1:255">
      <c r="A13" t="s">
        <v>1091</v>
      </c>
      <c r="I13"/>
      <c r="J13"/>
      <c r="K13"/>
    </row>
    <row r="14" spans="1:255">
      <c r="A14" t="s">
        <v>1092</v>
      </c>
      <c r="I14"/>
      <c r="J14"/>
      <c r="K14"/>
    </row>
    <row r="15" spans="1:255">
      <c r="I15"/>
      <c r="J15"/>
      <c r="K15"/>
    </row>
    <row r="16" spans="1:255">
      <c r="I16"/>
      <c r="J16"/>
      <c r="K16"/>
    </row>
    <row r="17" spans="1:11">
      <c r="B17" s="271" t="s">
        <v>70</v>
      </c>
      <c r="C17" s="276"/>
      <c r="D17" s="277"/>
      <c r="E17" s="277"/>
      <c r="F17" s="293" t="s">
        <v>71</v>
      </c>
      <c r="G17" s="293"/>
      <c r="H17" s="293"/>
      <c r="I17" s="293"/>
      <c r="J17" s="293"/>
      <c r="K17" s="293"/>
    </row>
    <row r="18" spans="1:11">
      <c r="B18" s="271" t="s">
        <v>72</v>
      </c>
      <c r="C18" s="276"/>
      <c r="D18" s="277"/>
      <c r="E18" s="277"/>
      <c r="F18" s="293" t="s">
        <v>934</v>
      </c>
      <c r="G18" s="293"/>
      <c r="H18" s="293"/>
      <c r="I18" s="293"/>
      <c r="J18" s="293"/>
      <c r="K18" s="293"/>
    </row>
    <row r="19" spans="1:11">
      <c r="A19" s="17"/>
      <c r="B19" s="17"/>
      <c r="C19" s="19"/>
      <c r="D19" s="17"/>
      <c r="E19" s="17"/>
      <c r="F19" s="17"/>
      <c r="G19" s="17"/>
      <c r="H19" s="17"/>
      <c r="I19" s="19"/>
      <c r="J19" s="19"/>
      <c r="K19" s="19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"/>
      <c r="C21" s="19"/>
      <c r="D21" s="17"/>
      <c r="E21" s="17"/>
      <c r="F21" s="17"/>
      <c r="G21" s="17"/>
      <c r="H21" s="17"/>
      <c r="I21" s="294"/>
      <c r="J21" s="294"/>
      <c r="K21" s="294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</sheetData>
  <mergeCells count="17">
    <mergeCell ref="F17:K17"/>
    <mergeCell ref="F18:K18"/>
    <mergeCell ref="I21:K21"/>
    <mergeCell ref="I22:K22"/>
    <mergeCell ref="H1:K1"/>
    <mergeCell ref="A6:K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U50"/>
  <sheetViews>
    <sheetView topLeftCell="A7" workbookViewId="0">
      <selection activeCell="B18" sqref="B18:B20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849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1035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s="9" customFormat="1">
      <c r="C7" s="10"/>
      <c r="D7" s="11"/>
      <c r="E7" s="11"/>
      <c r="F7" s="11"/>
      <c r="G7" s="11"/>
      <c r="I7" s="11"/>
      <c r="J7" s="11"/>
      <c r="K7" s="11"/>
      <c r="IT7"/>
      <c r="IU7"/>
    </row>
    <row r="8" spans="1:255" s="12" customFormat="1" ht="16.149999999999999" customHeight="1">
      <c r="A8" s="287" t="s">
        <v>1</v>
      </c>
      <c r="B8" s="288" t="s">
        <v>2</v>
      </c>
      <c r="C8" s="288" t="s">
        <v>3</v>
      </c>
      <c r="D8" s="288" t="s">
        <v>541</v>
      </c>
      <c r="E8" s="288" t="s">
        <v>562</v>
      </c>
      <c r="F8" s="289" t="s">
        <v>4</v>
      </c>
      <c r="G8" s="289" t="s">
        <v>5</v>
      </c>
      <c r="H8" s="287" t="s">
        <v>6</v>
      </c>
      <c r="I8" s="287"/>
      <c r="J8" s="287" t="s">
        <v>7</v>
      </c>
      <c r="K8" s="289" t="s">
        <v>636</v>
      </c>
      <c r="IT8"/>
      <c r="IU8"/>
    </row>
    <row r="9" spans="1:255" s="12" customFormat="1" ht="16.149999999999999" customHeight="1">
      <c r="A9" s="287"/>
      <c r="B9" s="287"/>
      <c r="C9" s="287"/>
      <c r="D9" s="287"/>
      <c r="E9" s="287"/>
      <c r="F9" s="289"/>
      <c r="G9" s="289"/>
      <c r="H9" s="199" t="s">
        <v>8</v>
      </c>
      <c r="I9" s="199" t="s">
        <v>9</v>
      </c>
      <c r="J9" s="287"/>
      <c r="K9" s="289"/>
      <c r="IT9"/>
      <c r="IU9"/>
    </row>
    <row r="10" spans="1:255" s="9" customFormat="1">
      <c r="A10" s="60">
        <v>1</v>
      </c>
      <c r="B10" s="46" t="s">
        <v>232</v>
      </c>
      <c r="C10" s="81" t="s">
        <v>233</v>
      </c>
      <c r="D10" s="47" t="s">
        <v>234</v>
      </c>
      <c r="E10" s="47">
        <v>35</v>
      </c>
      <c r="F10" s="114"/>
      <c r="G10" s="50"/>
      <c r="H10" s="51"/>
      <c r="I10" s="52"/>
      <c r="J10" s="52"/>
      <c r="K10" s="53"/>
      <c r="IT10"/>
      <c r="IU10"/>
    </row>
    <row r="11" spans="1:255" s="9" customFormat="1">
      <c r="A11" s="45">
        <f>A10+1</f>
        <v>2</v>
      </c>
      <c r="B11" s="46" t="s">
        <v>235</v>
      </c>
      <c r="C11" s="47" t="s">
        <v>236</v>
      </c>
      <c r="D11" s="47" t="s">
        <v>237</v>
      </c>
      <c r="E11" s="47">
        <v>50</v>
      </c>
      <c r="F11" s="114"/>
      <c r="G11" s="50"/>
      <c r="H11" s="51"/>
      <c r="I11" s="52"/>
      <c r="J11" s="52"/>
      <c r="K11" s="64"/>
      <c r="IT11"/>
      <c r="IU11"/>
    </row>
    <row r="12" spans="1:255" s="9" customFormat="1">
      <c r="A12" s="45">
        <f t="shared" ref="A12:A36" si="0">A11+1</f>
        <v>3</v>
      </c>
      <c r="B12" s="46" t="s">
        <v>238</v>
      </c>
      <c r="C12" s="47" t="s">
        <v>239</v>
      </c>
      <c r="D12" s="47" t="s">
        <v>237</v>
      </c>
      <c r="E12" s="47">
        <v>10</v>
      </c>
      <c r="F12" s="114"/>
      <c r="G12" s="50"/>
      <c r="H12" s="51"/>
      <c r="I12" s="52"/>
      <c r="J12" s="52"/>
      <c r="K12" s="64"/>
      <c r="IT12"/>
      <c r="IU12"/>
    </row>
    <row r="13" spans="1:255" s="9" customFormat="1">
      <c r="A13" s="45">
        <f t="shared" si="0"/>
        <v>4</v>
      </c>
      <c r="B13" s="83" t="s">
        <v>584</v>
      </c>
      <c r="C13" s="60" t="s">
        <v>240</v>
      </c>
      <c r="D13" s="60" t="s">
        <v>237</v>
      </c>
      <c r="E13" s="60">
        <v>9</v>
      </c>
      <c r="F13" s="128"/>
      <c r="G13" s="50"/>
      <c r="H13" s="51"/>
      <c r="I13" s="52"/>
      <c r="J13" s="52"/>
      <c r="K13" s="64"/>
      <c r="IT13"/>
      <c r="IU13"/>
    </row>
    <row r="14" spans="1:255" s="9" customFormat="1">
      <c r="A14" s="45">
        <f t="shared" si="0"/>
        <v>5</v>
      </c>
      <c r="B14" s="46" t="s">
        <v>583</v>
      </c>
      <c r="C14" s="131" t="s">
        <v>22</v>
      </c>
      <c r="D14" s="47" t="s">
        <v>237</v>
      </c>
      <c r="E14" s="47">
        <v>100</v>
      </c>
      <c r="F14" s="128"/>
      <c r="G14" s="50"/>
      <c r="H14" s="51"/>
      <c r="I14" s="52"/>
      <c r="J14" s="52"/>
      <c r="K14" s="64"/>
      <c r="IT14"/>
      <c r="IU14"/>
    </row>
    <row r="15" spans="1:255" s="9" customFormat="1">
      <c r="A15" s="45">
        <f t="shared" si="0"/>
        <v>6</v>
      </c>
      <c r="B15" s="68" t="s">
        <v>241</v>
      </c>
      <c r="C15" s="45" t="s">
        <v>304</v>
      </c>
      <c r="D15" s="47" t="s">
        <v>242</v>
      </c>
      <c r="E15" s="45">
        <v>2</v>
      </c>
      <c r="F15" s="128"/>
      <c r="G15" s="50"/>
      <c r="H15" s="51"/>
      <c r="I15" s="52"/>
      <c r="J15" s="52"/>
      <c r="K15" s="64"/>
      <c r="IT15"/>
      <c r="IU15"/>
    </row>
    <row r="16" spans="1:255" s="9" customFormat="1">
      <c r="A16" s="45">
        <f t="shared" si="0"/>
        <v>7</v>
      </c>
      <c r="B16" s="46" t="s">
        <v>243</v>
      </c>
      <c r="C16" s="244" t="s">
        <v>578</v>
      </c>
      <c r="D16" s="47" t="s">
        <v>580</v>
      </c>
      <c r="E16" s="60">
        <v>2</v>
      </c>
      <c r="F16" s="128"/>
      <c r="G16" s="50"/>
      <c r="H16" s="51"/>
      <c r="I16" s="52"/>
      <c r="J16" s="52"/>
      <c r="K16" s="64"/>
      <c r="IT16"/>
      <c r="IU16"/>
    </row>
    <row r="17" spans="1:255" s="9" customFormat="1">
      <c r="A17" s="45">
        <f t="shared" si="0"/>
        <v>8</v>
      </c>
      <c r="B17" s="46" t="s">
        <v>244</v>
      </c>
      <c r="C17" s="47" t="s">
        <v>579</v>
      </c>
      <c r="D17" s="47" t="s">
        <v>580</v>
      </c>
      <c r="E17" s="47">
        <v>8</v>
      </c>
      <c r="F17" s="128"/>
      <c r="G17" s="50"/>
      <c r="H17" s="51"/>
      <c r="I17" s="52"/>
      <c r="J17" s="52"/>
      <c r="K17" s="64"/>
      <c r="IT17"/>
      <c r="IU17"/>
    </row>
    <row r="18" spans="1:255" s="9" customFormat="1">
      <c r="A18" s="45">
        <f t="shared" si="0"/>
        <v>9</v>
      </c>
      <c r="B18" s="103" t="s">
        <v>245</v>
      </c>
      <c r="C18" s="108" t="s">
        <v>486</v>
      </c>
      <c r="D18" s="108" t="s">
        <v>246</v>
      </c>
      <c r="E18" s="45">
        <v>30</v>
      </c>
      <c r="F18" s="245"/>
      <c r="G18" s="50"/>
      <c r="H18" s="51"/>
      <c r="I18" s="52"/>
      <c r="J18" s="52"/>
      <c r="K18" s="64"/>
      <c r="IT18"/>
      <c r="IU18"/>
    </row>
    <row r="19" spans="1:255" s="9" customFormat="1">
      <c r="A19" s="45">
        <f t="shared" si="0"/>
        <v>10</v>
      </c>
      <c r="B19" s="103" t="s">
        <v>247</v>
      </c>
      <c r="C19" s="108" t="s">
        <v>248</v>
      </c>
      <c r="D19" s="108" t="s">
        <v>240</v>
      </c>
      <c r="E19" s="45">
        <v>5</v>
      </c>
      <c r="F19" s="245"/>
      <c r="G19" s="50"/>
      <c r="H19" s="51"/>
      <c r="I19" s="52"/>
      <c r="J19" s="52"/>
      <c r="K19" s="64"/>
      <c r="IT19"/>
      <c r="IU19"/>
    </row>
    <row r="20" spans="1:255" s="9" customFormat="1">
      <c r="A20" s="45">
        <f t="shared" si="0"/>
        <v>11</v>
      </c>
      <c r="B20" s="68" t="s">
        <v>581</v>
      </c>
      <c r="C20" s="45" t="s">
        <v>249</v>
      </c>
      <c r="D20" s="45" t="s">
        <v>246</v>
      </c>
      <c r="E20" s="45">
        <v>15</v>
      </c>
      <c r="F20" s="245"/>
      <c r="G20" s="50"/>
      <c r="H20" s="51"/>
      <c r="I20" s="52"/>
      <c r="J20" s="52"/>
      <c r="K20" s="64"/>
      <c r="IT20"/>
      <c r="IU20"/>
    </row>
    <row r="21" spans="1:255" s="9" customFormat="1">
      <c r="A21" s="45">
        <f t="shared" si="0"/>
        <v>12</v>
      </c>
      <c r="B21" s="46" t="s">
        <v>582</v>
      </c>
      <c r="C21" s="47" t="s">
        <v>250</v>
      </c>
      <c r="D21" s="47" t="s">
        <v>237</v>
      </c>
      <c r="E21" s="47">
        <v>100</v>
      </c>
      <c r="F21" s="245"/>
      <c r="G21" s="50"/>
      <c r="H21" s="51"/>
      <c r="I21" s="52"/>
      <c r="J21" s="52"/>
      <c r="K21" s="64"/>
      <c r="IT21"/>
      <c r="IU21"/>
    </row>
    <row r="22" spans="1:255" s="9" customFormat="1">
      <c r="A22" s="45">
        <f t="shared" si="0"/>
        <v>13</v>
      </c>
      <c r="B22" s="103" t="s">
        <v>251</v>
      </c>
      <c r="C22" s="108" t="s">
        <v>250</v>
      </c>
      <c r="D22" s="108" t="s">
        <v>237</v>
      </c>
      <c r="E22" s="45">
        <v>50</v>
      </c>
      <c r="F22" s="245"/>
      <c r="G22" s="50"/>
      <c r="H22" s="51"/>
      <c r="I22" s="52"/>
      <c r="J22" s="52"/>
      <c r="K22" s="64"/>
      <c r="IT22"/>
      <c r="IU22"/>
    </row>
    <row r="23" spans="1:255" s="9" customFormat="1">
      <c r="A23" s="45">
        <f t="shared" si="0"/>
        <v>14</v>
      </c>
      <c r="B23" s="46" t="s">
        <v>252</v>
      </c>
      <c r="C23" s="60" t="s">
        <v>240</v>
      </c>
      <c r="D23" s="47" t="s">
        <v>237</v>
      </c>
      <c r="E23" s="60">
        <v>220</v>
      </c>
      <c r="F23" s="245"/>
      <c r="G23" s="50"/>
      <c r="H23" s="51"/>
      <c r="I23" s="52"/>
      <c r="J23" s="52"/>
      <c r="K23" s="64"/>
      <c r="IT23"/>
      <c r="IU23"/>
    </row>
    <row r="24" spans="1:255" s="9" customFormat="1">
      <c r="A24" s="45">
        <f t="shared" si="0"/>
        <v>15</v>
      </c>
      <c r="B24" s="68" t="s">
        <v>253</v>
      </c>
      <c r="C24" s="246" t="s">
        <v>254</v>
      </c>
      <c r="D24" s="45" t="s">
        <v>255</v>
      </c>
      <c r="E24" s="108">
        <v>15</v>
      </c>
      <c r="F24" s="245"/>
      <c r="G24" s="50"/>
      <c r="H24" s="51"/>
      <c r="I24" s="52"/>
      <c r="J24" s="52"/>
      <c r="K24" s="64"/>
      <c r="IT24"/>
      <c r="IU24"/>
    </row>
    <row r="25" spans="1:255" s="9" customFormat="1">
      <c r="A25" s="45">
        <f t="shared" si="0"/>
        <v>16</v>
      </c>
      <c r="B25" s="68" t="s">
        <v>256</v>
      </c>
      <c r="C25" s="45" t="s">
        <v>754</v>
      </c>
      <c r="D25" s="45" t="s">
        <v>257</v>
      </c>
      <c r="E25" s="45">
        <v>19</v>
      </c>
      <c r="F25" s="245"/>
      <c r="G25" s="50"/>
      <c r="H25" s="51"/>
      <c r="I25" s="52"/>
      <c r="J25" s="52"/>
      <c r="K25" s="64"/>
      <c r="IT25"/>
      <c r="IU25"/>
    </row>
    <row r="26" spans="1:255" s="9" customFormat="1">
      <c r="A26" s="45">
        <f t="shared" si="0"/>
        <v>17</v>
      </c>
      <c r="B26" s="68" t="s">
        <v>527</v>
      </c>
      <c r="C26" s="108" t="s">
        <v>558</v>
      </c>
      <c r="D26" s="45" t="s">
        <v>79</v>
      </c>
      <c r="E26" s="45">
        <v>4</v>
      </c>
      <c r="F26" s="245"/>
      <c r="G26" s="50"/>
      <c r="H26" s="51"/>
      <c r="I26" s="52"/>
      <c r="J26" s="52"/>
      <c r="K26" s="64"/>
      <c r="IT26"/>
      <c r="IU26"/>
    </row>
    <row r="27" spans="1:255" s="9" customFormat="1">
      <c r="A27" s="45">
        <f t="shared" si="0"/>
        <v>18</v>
      </c>
      <c r="B27" s="46" t="s">
        <v>585</v>
      </c>
      <c r="C27" s="47" t="s">
        <v>240</v>
      </c>
      <c r="D27" s="47" t="s">
        <v>237</v>
      </c>
      <c r="E27" s="47">
        <v>5</v>
      </c>
      <c r="F27" s="245"/>
      <c r="G27" s="50"/>
      <c r="H27" s="51"/>
      <c r="I27" s="52"/>
      <c r="J27" s="52"/>
      <c r="K27" s="64"/>
      <c r="IT27"/>
      <c r="IU27"/>
    </row>
    <row r="28" spans="1:255" s="9" customFormat="1">
      <c r="A28" s="45">
        <f t="shared" si="0"/>
        <v>19</v>
      </c>
      <c r="B28" s="46" t="s">
        <v>533</v>
      </c>
      <c r="C28" s="47" t="s">
        <v>171</v>
      </c>
      <c r="D28" s="47" t="s">
        <v>532</v>
      </c>
      <c r="E28" s="47">
        <v>70</v>
      </c>
      <c r="F28" s="245"/>
      <c r="G28" s="50"/>
      <c r="H28" s="51"/>
      <c r="I28" s="52"/>
      <c r="J28" s="52"/>
      <c r="K28" s="64"/>
      <c r="IT28"/>
      <c r="IU28"/>
    </row>
    <row r="29" spans="1:255" s="9" customFormat="1">
      <c r="A29" s="45">
        <f t="shared" si="0"/>
        <v>20</v>
      </c>
      <c r="B29" s="46" t="s">
        <v>258</v>
      </c>
      <c r="C29" s="47" t="s">
        <v>240</v>
      </c>
      <c r="D29" s="47" t="s">
        <v>237</v>
      </c>
      <c r="E29" s="47">
        <v>14</v>
      </c>
      <c r="F29" s="245"/>
      <c r="G29" s="50"/>
      <c r="H29" s="51"/>
      <c r="I29" s="52"/>
      <c r="J29" s="52"/>
      <c r="K29" s="64"/>
      <c r="IT29"/>
      <c r="IU29"/>
    </row>
    <row r="30" spans="1:255" s="9" customFormat="1">
      <c r="A30" s="45">
        <f t="shared" si="0"/>
        <v>21</v>
      </c>
      <c r="B30" s="64" t="s">
        <v>259</v>
      </c>
      <c r="C30" s="60" t="s">
        <v>246</v>
      </c>
      <c r="D30" s="60" t="s">
        <v>237</v>
      </c>
      <c r="E30" s="60">
        <v>9</v>
      </c>
      <c r="F30" s="97"/>
      <c r="G30" s="50"/>
      <c r="H30" s="51"/>
      <c r="I30" s="52"/>
      <c r="J30" s="52"/>
      <c r="K30" s="64"/>
      <c r="IT30"/>
      <c r="IU30"/>
    </row>
    <row r="31" spans="1:255" s="9" customFormat="1">
      <c r="A31" s="45">
        <f t="shared" si="0"/>
        <v>22</v>
      </c>
      <c r="B31" s="95" t="s">
        <v>74</v>
      </c>
      <c r="C31" s="60" t="s">
        <v>75</v>
      </c>
      <c r="D31" s="60" t="s">
        <v>76</v>
      </c>
      <c r="E31" s="60">
        <v>10</v>
      </c>
      <c r="F31" s="60"/>
      <c r="G31" s="50"/>
      <c r="H31" s="51"/>
      <c r="I31" s="52"/>
      <c r="J31" s="52"/>
      <c r="K31" s="64"/>
      <c r="IT31"/>
      <c r="IU31"/>
    </row>
    <row r="32" spans="1:255" s="9" customFormat="1">
      <c r="A32" s="45">
        <f t="shared" si="0"/>
        <v>23</v>
      </c>
      <c r="B32" s="46" t="s">
        <v>74</v>
      </c>
      <c r="C32" s="47" t="s">
        <v>77</v>
      </c>
      <c r="D32" s="47" t="s">
        <v>76</v>
      </c>
      <c r="E32" s="47">
        <v>330</v>
      </c>
      <c r="F32" s="71"/>
      <c r="G32" s="50"/>
      <c r="H32" s="51"/>
      <c r="I32" s="52"/>
      <c r="J32" s="52"/>
      <c r="K32" s="64"/>
      <c r="IT32"/>
      <c r="IU32"/>
    </row>
    <row r="33" spans="1:255" s="9" customFormat="1" ht="25.5">
      <c r="A33" s="45">
        <f t="shared" si="0"/>
        <v>24</v>
      </c>
      <c r="B33" s="46" t="s">
        <v>78</v>
      </c>
      <c r="C33" s="47" t="s">
        <v>79</v>
      </c>
      <c r="D33" s="47" t="s">
        <v>847</v>
      </c>
      <c r="E33" s="47">
        <v>12</v>
      </c>
      <c r="F33" s="71"/>
      <c r="G33" s="50"/>
      <c r="H33" s="51"/>
      <c r="I33" s="52"/>
      <c r="J33" s="52"/>
      <c r="K33" s="64"/>
      <c r="IT33"/>
      <c r="IU33"/>
    </row>
    <row r="34" spans="1:255" s="9" customFormat="1">
      <c r="A34" s="45">
        <f t="shared" si="0"/>
        <v>25</v>
      </c>
      <c r="B34" s="46" t="s">
        <v>80</v>
      </c>
      <c r="C34" s="47" t="s">
        <v>81</v>
      </c>
      <c r="D34" s="47" t="s">
        <v>32</v>
      </c>
      <c r="E34" s="47">
        <v>14</v>
      </c>
      <c r="F34" s="71"/>
      <c r="G34" s="50"/>
      <c r="H34" s="51"/>
      <c r="I34" s="52"/>
      <c r="J34" s="52"/>
      <c r="K34" s="64"/>
      <c r="IT34"/>
      <c r="IU34"/>
    </row>
    <row r="35" spans="1:255" s="9" customFormat="1">
      <c r="A35" s="45">
        <f t="shared" si="0"/>
        <v>26</v>
      </c>
      <c r="B35" s="46" t="s">
        <v>82</v>
      </c>
      <c r="C35" s="47" t="s">
        <v>83</v>
      </c>
      <c r="D35" s="47" t="s">
        <v>848</v>
      </c>
      <c r="E35" s="47">
        <v>90</v>
      </c>
      <c r="F35" s="71"/>
      <c r="G35" s="50"/>
      <c r="H35" s="51"/>
      <c r="I35" s="52"/>
      <c r="J35" s="52"/>
      <c r="K35" s="64"/>
      <c r="IT35"/>
      <c r="IU35"/>
    </row>
    <row r="36" spans="1:255" s="16" customFormat="1">
      <c r="A36" s="45">
        <f t="shared" si="0"/>
        <v>27</v>
      </c>
      <c r="B36" s="46" t="s">
        <v>84</v>
      </c>
      <c r="C36" s="47" t="s">
        <v>85</v>
      </c>
      <c r="D36" s="47" t="s">
        <v>79</v>
      </c>
      <c r="E36" s="47">
        <v>70</v>
      </c>
      <c r="F36" s="104"/>
      <c r="G36" s="50"/>
      <c r="H36" s="51"/>
      <c r="I36" s="52"/>
      <c r="J36" s="52"/>
      <c r="K36" s="64"/>
      <c r="IT36"/>
      <c r="IU36"/>
    </row>
    <row r="37" spans="1:255" s="16" customFormat="1">
      <c r="A37" s="45">
        <v>28</v>
      </c>
      <c r="B37" s="46" t="s">
        <v>658</v>
      </c>
      <c r="C37" s="81" t="s">
        <v>552</v>
      </c>
      <c r="D37" s="47" t="s">
        <v>255</v>
      </c>
      <c r="E37" s="47">
        <v>50</v>
      </c>
      <c r="F37" s="104"/>
      <c r="G37" s="50"/>
      <c r="H37" s="51"/>
      <c r="I37" s="52"/>
      <c r="J37" s="52"/>
      <c r="K37" s="64"/>
      <c r="IT37"/>
      <c r="IU37"/>
    </row>
    <row r="38" spans="1:255" s="16" customFormat="1">
      <c r="A38" s="45">
        <v>29</v>
      </c>
      <c r="B38" s="46" t="s">
        <v>659</v>
      </c>
      <c r="C38" s="72" t="s">
        <v>746</v>
      </c>
      <c r="D38" s="47" t="s">
        <v>87</v>
      </c>
      <c r="E38" s="47">
        <v>50</v>
      </c>
      <c r="F38" s="104"/>
      <c r="G38" s="50"/>
      <c r="H38" s="51"/>
      <c r="I38" s="52"/>
      <c r="J38" s="52"/>
      <c r="K38" s="64"/>
      <c r="IT38"/>
      <c r="IU38"/>
    </row>
    <row r="39" spans="1:255" s="16" customFormat="1">
      <c r="A39" s="45">
        <v>30</v>
      </c>
      <c r="B39" s="46" t="s">
        <v>86</v>
      </c>
      <c r="C39" s="47" t="s">
        <v>26</v>
      </c>
      <c r="D39" s="47" t="s">
        <v>87</v>
      </c>
      <c r="E39" s="47">
        <v>1200</v>
      </c>
      <c r="F39" s="104"/>
      <c r="G39" s="50"/>
      <c r="H39" s="51"/>
      <c r="I39" s="52"/>
      <c r="J39" s="52"/>
      <c r="K39" s="64"/>
      <c r="IT39"/>
      <c r="IU39"/>
    </row>
    <row r="40" spans="1:255" ht="13.5" thickBot="1">
      <c r="A40" s="17"/>
      <c r="B40" s="37" t="s">
        <v>69</v>
      </c>
      <c r="C40" s="10"/>
      <c r="D40" s="10"/>
      <c r="E40" s="10"/>
      <c r="F40" s="10"/>
      <c r="G40" s="42"/>
      <c r="H40" s="18"/>
      <c r="I40" s="30"/>
      <c r="J40" s="43"/>
      <c r="K40" s="23"/>
    </row>
    <row r="41" spans="1:255">
      <c r="A41" s="17"/>
      <c r="B41" s="282"/>
      <c r="C41" s="10"/>
      <c r="D41" s="10"/>
      <c r="E41" s="10"/>
      <c r="F41" s="10"/>
      <c r="G41" s="283"/>
      <c r="H41" s="18"/>
      <c r="I41" s="30"/>
      <c r="J41" s="284"/>
      <c r="K41" s="23"/>
    </row>
    <row r="42" spans="1:255">
      <c r="A42" s="17"/>
      <c r="B42" s="1"/>
      <c r="C42" s="19"/>
      <c r="D42" s="17"/>
      <c r="E42" s="17"/>
      <c r="F42" s="17"/>
      <c r="G42" s="17"/>
      <c r="H42" s="17"/>
      <c r="I42" s="294"/>
      <c r="J42" s="294"/>
      <c r="K42" s="294"/>
    </row>
    <row r="43" spans="1:255">
      <c r="A43" t="s">
        <v>1094</v>
      </c>
      <c r="I43"/>
      <c r="J43"/>
      <c r="K43"/>
    </row>
    <row r="44" spans="1:255">
      <c r="A44" t="s">
        <v>1093</v>
      </c>
      <c r="I44"/>
      <c r="J44"/>
      <c r="K44"/>
    </row>
    <row r="45" spans="1:255">
      <c r="I45"/>
      <c r="J45"/>
      <c r="K45"/>
    </row>
    <row r="46" spans="1:255">
      <c r="I46"/>
      <c r="J46"/>
      <c r="K46"/>
    </row>
    <row r="47" spans="1:255">
      <c r="B47" s="271" t="s">
        <v>70</v>
      </c>
      <c r="C47" s="276"/>
      <c r="D47" s="277"/>
      <c r="E47" s="277"/>
      <c r="F47" s="293" t="s">
        <v>71</v>
      </c>
      <c r="G47" s="293"/>
      <c r="H47" s="293"/>
      <c r="I47" s="293"/>
      <c r="J47" s="293"/>
      <c r="K47" s="293"/>
    </row>
    <row r="48" spans="1:255">
      <c r="B48" s="271" t="s">
        <v>72</v>
      </c>
      <c r="C48" s="276"/>
      <c r="D48" s="277"/>
      <c r="E48" s="277"/>
      <c r="F48" s="293" t="s">
        <v>934</v>
      </c>
      <c r="G48" s="293"/>
      <c r="H48" s="293"/>
      <c r="I48" s="293"/>
      <c r="J48" s="293"/>
      <c r="K48" s="293"/>
    </row>
    <row r="49" spans="1:11">
      <c r="A49" s="17"/>
      <c r="B49" s="17"/>
      <c r="C49" s="19"/>
      <c r="D49" s="17"/>
      <c r="E49" s="17"/>
      <c r="F49" s="17"/>
      <c r="G49" s="17"/>
      <c r="H49" s="17"/>
      <c r="I49" s="19"/>
      <c r="J49" s="19"/>
      <c r="K49" s="19"/>
    </row>
    <row r="50" spans="1:11">
      <c r="A50" s="17"/>
      <c r="B50" s="1"/>
      <c r="C50" s="19"/>
      <c r="D50" s="17"/>
      <c r="E50" s="17"/>
      <c r="F50" s="17"/>
      <c r="G50" s="17"/>
      <c r="H50" s="17"/>
      <c r="I50" s="294"/>
      <c r="J50" s="294"/>
      <c r="K50" s="294"/>
    </row>
  </sheetData>
  <mergeCells count="17">
    <mergeCell ref="F47:K47"/>
    <mergeCell ref="F48:K48"/>
    <mergeCell ref="I42:K42"/>
    <mergeCell ref="I50:K50"/>
    <mergeCell ref="H1:K1"/>
    <mergeCell ref="A6:K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U32"/>
  <sheetViews>
    <sheetView workbookViewId="0">
      <selection activeCell="B12" sqref="B12:B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850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1036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98" t="s">
        <v>1</v>
      </c>
      <c r="B9" s="296" t="s">
        <v>2</v>
      </c>
      <c r="C9" s="296" t="s">
        <v>3</v>
      </c>
      <c r="D9" s="296" t="s">
        <v>541</v>
      </c>
      <c r="E9" s="296" t="s">
        <v>562</v>
      </c>
      <c r="F9" s="297" t="s">
        <v>4</v>
      </c>
      <c r="G9" s="297" t="s">
        <v>5</v>
      </c>
      <c r="H9" s="295" t="s">
        <v>6</v>
      </c>
      <c r="I9" s="295"/>
      <c r="J9" s="295" t="s">
        <v>7</v>
      </c>
      <c r="K9" s="289" t="s">
        <v>636</v>
      </c>
      <c r="IT9"/>
      <c r="IU9"/>
    </row>
    <row r="10" spans="1:255" s="12" customFormat="1" ht="16.149999999999999" customHeight="1">
      <c r="A10" s="298"/>
      <c r="B10" s="295"/>
      <c r="C10" s="295"/>
      <c r="D10" s="295"/>
      <c r="E10" s="295"/>
      <c r="F10" s="297"/>
      <c r="G10" s="297"/>
      <c r="H10" s="79" t="s">
        <v>8</v>
      </c>
      <c r="I10" s="79" t="s">
        <v>9</v>
      </c>
      <c r="J10" s="295"/>
      <c r="K10" s="289"/>
      <c r="IT10"/>
      <c r="IU10"/>
    </row>
    <row r="11" spans="1:255" s="9" customFormat="1" ht="14.25">
      <c r="A11" s="75">
        <v>1</v>
      </c>
      <c r="B11" s="80" t="s">
        <v>260</v>
      </c>
      <c r="C11" s="47"/>
      <c r="D11" s="71" t="s">
        <v>261</v>
      </c>
      <c r="E11" s="81" t="s">
        <v>805</v>
      </c>
      <c r="F11" s="49"/>
      <c r="G11" s="50"/>
      <c r="H11" s="51"/>
      <c r="I11" s="52"/>
      <c r="J11" s="52"/>
      <c r="K11" s="53"/>
      <c r="IT11"/>
      <c r="IU11"/>
    </row>
    <row r="12" spans="1:255" s="9" customFormat="1" ht="25.5">
      <c r="A12" s="76">
        <f>A11+1</f>
        <v>2</v>
      </c>
      <c r="B12" s="46" t="s">
        <v>767</v>
      </c>
      <c r="C12" s="47"/>
      <c r="D12" s="60" t="s">
        <v>586</v>
      </c>
      <c r="E12" s="81" t="s">
        <v>806</v>
      </c>
      <c r="F12" s="49"/>
      <c r="G12" s="50"/>
      <c r="H12" s="51"/>
      <c r="I12" s="52"/>
      <c r="J12" s="52"/>
      <c r="K12" s="64"/>
      <c r="IT12"/>
      <c r="IU12"/>
    </row>
    <row r="13" spans="1:255" s="9" customFormat="1">
      <c r="A13" s="76">
        <f>A12+1</f>
        <v>3</v>
      </c>
      <c r="B13" s="82" t="s">
        <v>513</v>
      </c>
      <c r="C13" s="83"/>
      <c r="D13" s="60" t="s">
        <v>261</v>
      </c>
      <c r="E13" s="60">
        <v>25</v>
      </c>
      <c r="F13" s="69"/>
      <c r="G13" s="50"/>
      <c r="H13" s="51"/>
      <c r="I13" s="52"/>
      <c r="J13" s="52"/>
      <c r="K13" s="64"/>
      <c r="IT13"/>
      <c r="IU13"/>
    </row>
    <row r="14" spans="1:255" s="9" customFormat="1">
      <c r="A14" s="76">
        <v>4</v>
      </c>
      <c r="B14" s="82" t="s">
        <v>807</v>
      </c>
      <c r="C14" s="83"/>
      <c r="D14" s="60" t="s">
        <v>774</v>
      </c>
      <c r="E14" s="60">
        <v>100</v>
      </c>
      <c r="F14" s="69"/>
      <c r="G14" s="50"/>
      <c r="H14" s="51"/>
      <c r="I14" s="52"/>
      <c r="J14" s="52"/>
      <c r="K14" s="64"/>
      <c r="IT14"/>
      <c r="IU14"/>
    </row>
    <row r="15" spans="1:255" s="9" customFormat="1">
      <c r="A15" s="76">
        <v>5</v>
      </c>
      <c r="B15" s="84" t="s">
        <v>514</v>
      </c>
      <c r="C15" s="85"/>
      <c r="D15" s="85" t="s">
        <v>587</v>
      </c>
      <c r="E15" s="85">
        <v>150</v>
      </c>
      <c r="F15" s="86"/>
      <c r="G15" s="50"/>
      <c r="H15" s="51"/>
      <c r="I15" s="52"/>
      <c r="J15" s="52"/>
      <c r="K15" s="87"/>
      <c r="IT15"/>
      <c r="IU15"/>
    </row>
    <row r="16" spans="1:255" ht="13.5" thickBot="1">
      <c r="A16" s="31"/>
      <c r="B16" s="77" t="s">
        <v>69</v>
      </c>
      <c r="C16" s="26"/>
      <c r="D16" s="26"/>
      <c r="E16" s="26"/>
      <c r="F16" s="26"/>
      <c r="G16" s="78"/>
      <c r="H16" s="32"/>
      <c r="I16" s="33"/>
      <c r="J16" s="78"/>
      <c r="K16" s="34"/>
    </row>
    <row r="17" spans="1:11">
      <c r="A17" s="17"/>
      <c r="B17" s="17"/>
      <c r="C17" s="19"/>
      <c r="D17" s="17"/>
      <c r="E17" s="17"/>
      <c r="F17" s="17"/>
      <c r="G17" s="17"/>
      <c r="H17" s="17"/>
      <c r="I17" s="19"/>
      <c r="J17" s="19"/>
      <c r="K17" s="19"/>
    </row>
    <row r="18" spans="1:11">
      <c r="A18" t="s">
        <v>1095</v>
      </c>
      <c r="I18"/>
      <c r="J18"/>
      <c r="K18"/>
    </row>
    <row r="19" spans="1:11">
      <c r="A19" t="s">
        <v>1096</v>
      </c>
      <c r="I19"/>
      <c r="J19"/>
      <c r="K19"/>
    </row>
    <row r="20" spans="1:11">
      <c r="I20"/>
      <c r="J20"/>
      <c r="K20"/>
    </row>
    <row r="21" spans="1:11">
      <c r="I21"/>
      <c r="J21"/>
      <c r="K21"/>
    </row>
    <row r="22" spans="1:11">
      <c r="B22" s="271" t="s">
        <v>70</v>
      </c>
      <c r="C22" s="276"/>
      <c r="D22" s="277"/>
      <c r="E22" s="277"/>
      <c r="F22" s="293" t="s">
        <v>71</v>
      </c>
      <c r="G22" s="293"/>
      <c r="H22" s="293"/>
      <c r="I22" s="293"/>
      <c r="J22" s="293"/>
      <c r="K22" s="293"/>
    </row>
    <row r="23" spans="1:11">
      <c r="B23" s="271" t="s">
        <v>72</v>
      </c>
      <c r="C23" s="276"/>
      <c r="D23" s="277"/>
      <c r="E23" s="277"/>
      <c r="F23" s="293" t="s">
        <v>934</v>
      </c>
      <c r="G23" s="293"/>
      <c r="H23" s="293"/>
      <c r="I23" s="293"/>
      <c r="J23" s="293"/>
      <c r="K23" s="293"/>
    </row>
    <row r="24" spans="1:11">
      <c r="A24" s="17"/>
      <c r="B24" s="17"/>
      <c r="C24" s="19"/>
      <c r="D24" s="17"/>
      <c r="E24" s="17"/>
      <c r="F24" s="17"/>
      <c r="G24" s="17"/>
      <c r="H24" s="17"/>
      <c r="I24" s="19"/>
      <c r="J24" s="19"/>
      <c r="K24" s="19"/>
    </row>
    <row r="25" spans="1:11">
      <c r="A25" s="17"/>
      <c r="B25" s="17"/>
      <c r="C25" s="19"/>
      <c r="D25" s="17"/>
      <c r="E25" s="17"/>
      <c r="F25" s="17"/>
      <c r="G25" s="17"/>
      <c r="H25" s="17"/>
      <c r="I25" s="19"/>
      <c r="J25" s="19"/>
      <c r="K25" s="19"/>
    </row>
    <row r="26" spans="1:11">
      <c r="A26" s="17"/>
      <c r="B26" s="1"/>
      <c r="C26" s="19"/>
      <c r="D26" s="17"/>
      <c r="E26" s="17"/>
      <c r="F26" s="17"/>
      <c r="G26" s="17"/>
      <c r="H26" s="17"/>
      <c r="I26" s="294"/>
      <c r="J26" s="294"/>
      <c r="K26" s="294"/>
    </row>
    <row r="27" spans="1:11">
      <c r="A27" s="17"/>
      <c r="B27" s="1"/>
      <c r="C27" s="19"/>
      <c r="D27" s="17"/>
      <c r="E27" s="17"/>
      <c r="F27" s="17"/>
      <c r="G27" s="17"/>
      <c r="H27" s="17"/>
      <c r="I27" s="294"/>
      <c r="J27" s="294"/>
      <c r="K27" s="294"/>
    </row>
    <row r="29" spans="1:11">
      <c r="E29" t="s">
        <v>749</v>
      </c>
    </row>
    <row r="30" spans="1:11">
      <c r="C30" t="s">
        <v>747</v>
      </c>
    </row>
    <row r="32" spans="1:11">
      <c r="F32" t="s">
        <v>748</v>
      </c>
    </row>
  </sheetData>
  <mergeCells count="17">
    <mergeCell ref="F22:K22"/>
    <mergeCell ref="F23:K23"/>
    <mergeCell ref="I26:K26"/>
    <mergeCell ref="I27:K27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U23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851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1037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5.5">
      <c r="A11" s="60">
        <v>1</v>
      </c>
      <c r="B11" s="46" t="s">
        <v>755</v>
      </c>
      <c r="C11" s="47" t="s">
        <v>66</v>
      </c>
      <c r="D11" s="47" t="s">
        <v>394</v>
      </c>
      <c r="E11" s="47">
        <v>220</v>
      </c>
      <c r="F11" s="49"/>
      <c r="G11" s="50"/>
      <c r="H11" s="51"/>
      <c r="I11" s="52"/>
      <c r="J11" s="52"/>
      <c r="K11" s="64"/>
      <c r="IT11"/>
      <c r="IU11"/>
    </row>
    <row r="12" spans="1:255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0"/>
      <c r="J12" s="43"/>
      <c r="K12" s="23"/>
    </row>
    <row r="13" spans="1:255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255">
      <c r="A14" t="s">
        <v>1097</v>
      </c>
      <c r="I14"/>
      <c r="J14"/>
      <c r="K14"/>
    </row>
    <row r="15" spans="1:255">
      <c r="A15" t="s">
        <v>1098</v>
      </c>
      <c r="I15"/>
      <c r="J15"/>
      <c r="K15"/>
    </row>
    <row r="16" spans="1:255">
      <c r="I16"/>
      <c r="J16"/>
      <c r="K16"/>
    </row>
    <row r="17" spans="1:11">
      <c r="I17"/>
      <c r="J17"/>
      <c r="K17"/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</sheetData>
  <mergeCells count="17">
    <mergeCell ref="F18:K18"/>
    <mergeCell ref="F19:K19"/>
    <mergeCell ref="I22:K22"/>
    <mergeCell ref="I23:K23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U37"/>
  <sheetViews>
    <sheetView topLeftCell="A4" workbookViewId="0">
      <selection activeCell="B11" sqref="B11:B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852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1038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83" t="s">
        <v>270</v>
      </c>
      <c r="C11" s="60" t="s">
        <v>589</v>
      </c>
      <c r="D11" s="60" t="s">
        <v>766</v>
      </c>
      <c r="E11" s="60">
        <v>250</v>
      </c>
      <c r="F11" s="73">
        <v>240</v>
      </c>
      <c r="G11" s="50">
        <f>+E11*F11</f>
        <v>60000</v>
      </c>
      <c r="H11" s="51">
        <v>0.08</v>
      </c>
      <c r="I11" s="52">
        <f>+G11*0.08</f>
        <v>4800</v>
      </c>
      <c r="J11" s="52">
        <f>+G11+I11</f>
        <v>64800</v>
      </c>
      <c r="K11" s="64"/>
      <c r="IT11"/>
      <c r="IU11"/>
    </row>
    <row r="12" spans="1:255" s="9" customFormat="1" ht="25.5">
      <c r="A12" s="45">
        <f t="shared" ref="A12:A25" si="0">A11+1</f>
        <v>2</v>
      </c>
      <c r="B12" s="53" t="s">
        <v>588</v>
      </c>
      <c r="C12" s="60" t="s">
        <v>720</v>
      </c>
      <c r="D12" s="60" t="s">
        <v>164</v>
      </c>
      <c r="E12" s="60">
        <v>190</v>
      </c>
      <c r="F12" s="73"/>
      <c r="G12" s="50"/>
      <c r="H12" s="51"/>
      <c r="I12" s="52"/>
      <c r="J12" s="52"/>
      <c r="K12" s="64"/>
      <c r="IT12"/>
      <c r="IU12"/>
    </row>
    <row r="13" spans="1:255" s="9" customFormat="1">
      <c r="A13" s="45">
        <f t="shared" si="0"/>
        <v>3</v>
      </c>
      <c r="B13" s="68" t="s">
        <v>540</v>
      </c>
      <c r="C13" s="45" t="s">
        <v>147</v>
      </c>
      <c r="D13" s="45" t="s">
        <v>524</v>
      </c>
      <c r="E13" s="45">
        <v>1900</v>
      </c>
      <c r="F13" s="69"/>
      <c r="G13" s="50"/>
      <c r="H13" s="51"/>
      <c r="I13" s="52"/>
      <c r="J13" s="52"/>
      <c r="K13" s="64"/>
      <c r="IT13"/>
      <c r="IU13"/>
    </row>
    <row r="14" spans="1:255" s="9" customFormat="1">
      <c r="A14" s="45">
        <f t="shared" si="0"/>
        <v>4</v>
      </c>
      <c r="B14" s="68" t="s">
        <v>115</v>
      </c>
      <c r="C14" s="45" t="s">
        <v>24</v>
      </c>
      <c r="D14" s="45" t="s">
        <v>273</v>
      </c>
      <c r="E14" s="45">
        <v>30</v>
      </c>
      <c r="F14" s="69"/>
      <c r="G14" s="50"/>
      <c r="H14" s="51"/>
      <c r="I14" s="52"/>
      <c r="J14" s="52"/>
      <c r="K14" s="64"/>
      <c r="IT14"/>
      <c r="IU14"/>
    </row>
    <row r="15" spans="1:255" s="9" customFormat="1">
      <c r="A15" s="45">
        <f t="shared" si="0"/>
        <v>5</v>
      </c>
      <c r="B15" s="68" t="s">
        <v>115</v>
      </c>
      <c r="C15" s="45" t="s">
        <v>19</v>
      </c>
      <c r="D15" s="45" t="s">
        <v>273</v>
      </c>
      <c r="E15" s="45">
        <v>20</v>
      </c>
      <c r="F15" s="69"/>
      <c r="G15" s="50"/>
      <c r="H15" s="51"/>
      <c r="I15" s="52"/>
      <c r="J15" s="52"/>
      <c r="K15" s="64"/>
      <c r="IT15"/>
      <c r="IU15"/>
    </row>
    <row r="16" spans="1:255" s="9" customFormat="1">
      <c r="A16" s="45">
        <f t="shared" si="0"/>
        <v>6</v>
      </c>
      <c r="B16" s="68" t="s">
        <v>115</v>
      </c>
      <c r="C16" s="45" t="s">
        <v>664</v>
      </c>
      <c r="D16" s="45" t="s">
        <v>273</v>
      </c>
      <c r="E16" s="45">
        <v>25</v>
      </c>
      <c r="F16" s="69"/>
      <c r="G16" s="50"/>
      <c r="H16" s="51"/>
      <c r="I16" s="52"/>
      <c r="J16" s="52"/>
      <c r="K16" s="64"/>
      <c r="IT16"/>
      <c r="IU16"/>
    </row>
    <row r="17" spans="1:255" s="9" customFormat="1">
      <c r="A17" s="45">
        <f t="shared" si="0"/>
        <v>7</v>
      </c>
      <c r="B17" s="68" t="s">
        <v>115</v>
      </c>
      <c r="C17" s="45" t="s">
        <v>721</v>
      </c>
      <c r="D17" s="45" t="s">
        <v>273</v>
      </c>
      <c r="E17" s="45">
        <v>25</v>
      </c>
      <c r="F17" s="69"/>
      <c r="G17" s="50"/>
      <c r="H17" s="51"/>
      <c r="I17" s="52"/>
      <c r="J17" s="52"/>
      <c r="K17" s="64"/>
      <c r="IT17"/>
      <c r="IU17"/>
    </row>
    <row r="18" spans="1:255" s="9" customFormat="1">
      <c r="A18" s="45">
        <f t="shared" si="0"/>
        <v>8</v>
      </c>
      <c r="B18" s="68" t="s">
        <v>663</v>
      </c>
      <c r="C18" s="45" t="s">
        <v>722</v>
      </c>
      <c r="D18" s="45" t="s">
        <v>164</v>
      </c>
      <c r="E18" s="45">
        <v>150</v>
      </c>
      <c r="F18" s="69"/>
      <c r="G18" s="50"/>
      <c r="H18" s="51"/>
      <c r="I18" s="52"/>
      <c r="J18" s="52"/>
      <c r="K18" s="64"/>
      <c r="IT18"/>
      <c r="IU18"/>
    </row>
    <row r="19" spans="1:255" s="9" customFormat="1">
      <c r="A19" s="45">
        <f t="shared" si="0"/>
        <v>9</v>
      </c>
      <c r="B19" s="68" t="s">
        <v>115</v>
      </c>
      <c r="C19" s="45" t="s">
        <v>548</v>
      </c>
      <c r="D19" s="45" t="s">
        <v>164</v>
      </c>
      <c r="E19" s="45">
        <v>10</v>
      </c>
      <c r="F19" s="69"/>
      <c r="G19" s="50"/>
      <c r="H19" s="51"/>
      <c r="I19" s="52"/>
      <c r="J19" s="52"/>
      <c r="K19" s="64"/>
      <c r="IT19"/>
      <c r="IU19"/>
    </row>
    <row r="20" spans="1:255" s="9" customFormat="1">
      <c r="A20" s="45">
        <f t="shared" si="0"/>
        <v>10</v>
      </c>
      <c r="B20" s="68" t="s">
        <v>115</v>
      </c>
      <c r="C20" s="45" t="s">
        <v>149</v>
      </c>
      <c r="D20" s="45" t="s">
        <v>164</v>
      </c>
      <c r="E20" s="45">
        <v>10</v>
      </c>
      <c r="F20" s="69"/>
      <c r="G20" s="50"/>
      <c r="H20" s="51"/>
      <c r="I20" s="52"/>
      <c r="J20" s="52"/>
      <c r="K20" s="64"/>
      <c r="IT20"/>
      <c r="IU20"/>
    </row>
    <row r="21" spans="1:255" s="9" customFormat="1">
      <c r="A21" s="45">
        <f t="shared" si="0"/>
        <v>11</v>
      </c>
      <c r="B21" s="68" t="s">
        <v>665</v>
      </c>
      <c r="C21" s="45" t="s">
        <v>750</v>
      </c>
      <c r="D21" s="45" t="s">
        <v>273</v>
      </c>
      <c r="E21" s="65">
        <v>50</v>
      </c>
      <c r="F21" s="69"/>
      <c r="G21" s="50"/>
      <c r="H21" s="51"/>
      <c r="I21" s="52"/>
      <c r="J21" s="52"/>
      <c r="K21" s="64"/>
      <c r="IT21"/>
      <c r="IU21"/>
    </row>
    <row r="22" spans="1:255" s="9" customFormat="1">
      <c r="A22" s="45">
        <f t="shared" si="0"/>
        <v>12</v>
      </c>
      <c r="B22" s="68" t="s">
        <v>665</v>
      </c>
      <c r="C22" s="45" t="s">
        <v>666</v>
      </c>
      <c r="D22" s="45" t="s">
        <v>273</v>
      </c>
      <c r="E22" s="65">
        <v>20</v>
      </c>
      <c r="F22" s="69"/>
      <c r="G22" s="50"/>
      <c r="H22" s="51"/>
      <c r="I22" s="52"/>
      <c r="J22" s="52"/>
      <c r="K22" s="64"/>
      <c r="IT22"/>
      <c r="IU22"/>
    </row>
    <row r="23" spans="1:255" s="9" customFormat="1">
      <c r="A23" s="45">
        <f t="shared" si="0"/>
        <v>13</v>
      </c>
      <c r="B23" s="46" t="s">
        <v>274</v>
      </c>
      <c r="C23" s="47" t="s">
        <v>275</v>
      </c>
      <c r="D23" s="47" t="s">
        <v>276</v>
      </c>
      <c r="E23" s="92">
        <v>5</v>
      </c>
      <c r="F23" s="49"/>
      <c r="G23" s="50"/>
      <c r="H23" s="51"/>
      <c r="I23" s="52"/>
      <c r="J23" s="52"/>
      <c r="K23" s="64"/>
      <c r="IT23"/>
      <c r="IU23"/>
    </row>
    <row r="24" spans="1:255" s="9" customFormat="1">
      <c r="A24" s="45">
        <f t="shared" si="0"/>
        <v>14</v>
      </c>
      <c r="B24" s="46" t="s">
        <v>535</v>
      </c>
      <c r="C24" s="47" t="s">
        <v>91</v>
      </c>
      <c r="D24" s="47" t="s">
        <v>64</v>
      </c>
      <c r="E24" s="92">
        <v>20</v>
      </c>
      <c r="F24" s="49"/>
      <c r="G24" s="50"/>
      <c r="H24" s="51"/>
      <c r="I24" s="52"/>
      <c r="J24" s="52"/>
      <c r="K24" s="64"/>
      <c r="IT24"/>
      <c r="IU24"/>
    </row>
    <row r="25" spans="1:255" s="9" customFormat="1">
      <c r="A25" s="45">
        <f t="shared" si="0"/>
        <v>15</v>
      </c>
      <c r="B25" s="46" t="s">
        <v>536</v>
      </c>
      <c r="C25" s="47" t="s">
        <v>16</v>
      </c>
      <c r="D25" s="47" t="s">
        <v>56</v>
      </c>
      <c r="E25" s="47">
        <v>300</v>
      </c>
      <c r="F25" s="49"/>
      <c r="G25" s="50"/>
      <c r="H25" s="51"/>
      <c r="I25" s="52"/>
      <c r="J25" s="52"/>
      <c r="K25" s="64"/>
      <c r="IT25"/>
      <c r="IU25"/>
    </row>
    <row r="26" spans="1:255" ht="13.5" thickBot="1">
      <c r="A26" s="17"/>
      <c r="B26" s="37" t="s">
        <v>69</v>
      </c>
      <c r="C26" s="10"/>
      <c r="D26" s="10"/>
      <c r="E26" s="10"/>
      <c r="F26" s="10"/>
      <c r="G26" s="42"/>
      <c r="H26" s="18"/>
      <c r="I26" s="30"/>
      <c r="J26" s="43"/>
      <c r="K26" s="23"/>
    </row>
    <row r="27" spans="1:255">
      <c r="A27" s="17"/>
      <c r="B27" s="17"/>
      <c r="C27" s="19"/>
      <c r="D27" s="17"/>
      <c r="E27" s="17"/>
      <c r="F27" s="17"/>
      <c r="G27" s="17"/>
      <c r="H27" s="17"/>
      <c r="I27" s="19"/>
      <c r="J27" s="19"/>
      <c r="K27" s="19"/>
    </row>
    <row r="28" spans="1:255">
      <c r="A28" t="s">
        <v>1099</v>
      </c>
      <c r="I28"/>
      <c r="J28"/>
      <c r="K28"/>
    </row>
    <row r="29" spans="1:255">
      <c r="A29" t="s">
        <v>1100</v>
      </c>
      <c r="I29"/>
      <c r="J29"/>
      <c r="K29"/>
    </row>
    <row r="30" spans="1:255">
      <c r="I30"/>
      <c r="J30"/>
      <c r="K30"/>
    </row>
    <row r="31" spans="1:255">
      <c r="I31"/>
      <c r="J31"/>
      <c r="K31"/>
    </row>
    <row r="32" spans="1:255">
      <c r="B32" s="271" t="s">
        <v>70</v>
      </c>
      <c r="C32" s="276"/>
      <c r="D32" s="277"/>
      <c r="E32" s="277"/>
      <c r="F32" s="293" t="s">
        <v>71</v>
      </c>
      <c r="G32" s="293"/>
      <c r="H32" s="293"/>
      <c r="I32" s="293"/>
      <c r="J32" s="293"/>
      <c r="K32" s="293"/>
    </row>
    <row r="33" spans="1:11">
      <c r="B33" s="271" t="s">
        <v>72</v>
      </c>
      <c r="C33" s="276"/>
      <c r="D33" s="277"/>
      <c r="E33" s="277"/>
      <c r="F33" s="293" t="s">
        <v>934</v>
      </c>
      <c r="G33" s="293"/>
      <c r="H33" s="293"/>
      <c r="I33" s="293"/>
      <c r="J33" s="293"/>
      <c r="K33" s="293"/>
    </row>
    <row r="34" spans="1:11">
      <c r="A34" s="17"/>
      <c r="B34" s="17"/>
      <c r="C34" s="19"/>
      <c r="D34" s="17"/>
      <c r="E34" s="17"/>
      <c r="F34" s="17"/>
      <c r="G34" s="17"/>
      <c r="H34" s="17"/>
      <c r="I34" s="19"/>
      <c r="J34" s="19"/>
      <c r="K34" s="19"/>
    </row>
    <row r="35" spans="1:11">
      <c r="A35" s="17"/>
      <c r="B35" s="17"/>
      <c r="C35" s="19"/>
      <c r="D35" s="17"/>
      <c r="E35" s="17"/>
      <c r="F35" s="17"/>
      <c r="G35" s="17"/>
      <c r="H35" s="17"/>
      <c r="I35" s="19"/>
      <c r="J35" s="19"/>
      <c r="K35" s="19"/>
    </row>
    <row r="36" spans="1:11">
      <c r="A36" s="17"/>
      <c r="B36" s="1"/>
      <c r="C36" s="19"/>
      <c r="D36" s="17"/>
      <c r="E36" s="17"/>
      <c r="F36" s="17"/>
      <c r="G36" s="17"/>
      <c r="H36" s="17"/>
      <c r="I36" s="294"/>
      <c r="J36" s="294"/>
      <c r="K36" s="294"/>
    </row>
    <row r="37" spans="1:11">
      <c r="A37" s="17"/>
      <c r="B37" s="1"/>
      <c r="C37" s="19"/>
      <c r="D37" s="17"/>
      <c r="E37" s="17"/>
      <c r="F37" s="17"/>
      <c r="G37" s="17"/>
      <c r="H37" s="17"/>
      <c r="I37" s="294"/>
      <c r="J37" s="294"/>
      <c r="K37" s="294"/>
    </row>
  </sheetData>
  <mergeCells count="17">
    <mergeCell ref="F32:K32"/>
    <mergeCell ref="F33:K33"/>
    <mergeCell ref="I36:K36"/>
    <mergeCell ref="I37:K37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U42"/>
  <sheetViews>
    <sheetView workbookViewId="0">
      <selection activeCell="B14" sqref="B14:B16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853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1039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s="9" customFormat="1">
      <c r="C7" s="10"/>
      <c r="D7" s="11"/>
      <c r="E7" s="11"/>
      <c r="F7" s="11"/>
      <c r="G7" s="11"/>
      <c r="I7" s="11"/>
      <c r="J7" s="11"/>
      <c r="K7" s="11"/>
      <c r="IT7"/>
      <c r="IU7"/>
    </row>
    <row r="8" spans="1:255" s="12" customFormat="1" ht="16.149999999999999" customHeight="1">
      <c r="A8" s="287" t="s">
        <v>1</v>
      </c>
      <c r="B8" s="288" t="s">
        <v>2</v>
      </c>
      <c r="C8" s="288" t="s">
        <v>3</v>
      </c>
      <c r="D8" s="288" t="s">
        <v>541</v>
      </c>
      <c r="E8" s="288" t="s">
        <v>562</v>
      </c>
      <c r="F8" s="289" t="s">
        <v>4</v>
      </c>
      <c r="G8" s="289" t="s">
        <v>5</v>
      </c>
      <c r="H8" s="287" t="s">
        <v>6</v>
      </c>
      <c r="I8" s="287"/>
      <c r="J8" s="287" t="s">
        <v>7</v>
      </c>
      <c r="K8" s="289" t="s">
        <v>636</v>
      </c>
      <c r="IT8"/>
      <c r="IU8"/>
    </row>
    <row r="9" spans="1:255" s="12" customFormat="1" ht="16.149999999999999" customHeight="1">
      <c r="A9" s="287"/>
      <c r="B9" s="287"/>
      <c r="C9" s="287"/>
      <c r="D9" s="287"/>
      <c r="E9" s="287"/>
      <c r="F9" s="289"/>
      <c r="G9" s="289"/>
      <c r="H9" s="44" t="s">
        <v>8</v>
      </c>
      <c r="I9" s="44" t="s">
        <v>9</v>
      </c>
      <c r="J9" s="287"/>
      <c r="K9" s="289"/>
      <c r="IT9"/>
      <c r="IU9"/>
    </row>
    <row r="10" spans="1:255" s="9" customFormat="1">
      <c r="A10" s="60">
        <v>1</v>
      </c>
      <c r="B10" s="82" t="s">
        <v>277</v>
      </c>
      <c r="C10" s="111" t="s">
        <v>278</v>
      </c>
      <c r="D10" s="111" t="s">
        <v>17</v>
      </c>
      <c r="E10" s="45">
        <v>10</v>
      </c>
      <c r="F10" s="73"/>
      <c r="G10" s="50"/>
      <c r="H10" s="51"/>
      <c r="I10" s="63"/>
      <c r="J10" s="63"/>
      <c r="K10" s="187"/>
      <c r="IT10"/>
      <c r="IU10"/>
    </row>
    <row r="11" spans="1:255" s="9" customFormat="1">
      <c r="A11" s="45">
        <v>2</v>
      </c>
      <c r="B11" s="64" t="s">
        <v>279</v>
      </c>
      <c r="C11" s="111" t="s">
        <v>67</v>
      </c>
      <c r="D11" s="111" t="s">
        <v>255</v>
      </c>
      <c r="E11" s="45">
        <v>160</v>
      </c>
      <c r="F11" s="102"/>
      <c r="G11" s="50"/>
      <c r="H11" s="51"/>
      <c r="I11" s="63"/>
      <c r="J11" s="63"/>
      <c r="K11" s="64"/>
      <c r="IT11"/>
      <c r="IU11"/>
    </row>
    <row r="12" spans="1:255" s="9" customFormat="1" ht="38.25">
      <c r="A12" s="45">
        <v>3</v>
      </c>
      <c r="B12" s="64" t="s">
        <v>704</v>
      </c>
      <c r="C12" s="111" t="s">
        <v>147</v>
      </c>
      <c r="D12" s="111" t="s">
        <v>705</v>
      </c>
      <c r="E12" s="45">
        <v>10</v>
      </c>
      <c r="F12" s="102"/>
      <c r="G12" s="50"/>
      <c r="H12" s="51"/>
      <c r="I12" s="63"/>
      <c r="J12" s="63"/>
      <c r="K12" s="64"/>
      <c r="IT12"/>
      <c r="IU12"/>
    </row>
    <row r="13" spans="1:255" s="9" customFormat="1" ht="38.25">
      <c r="A13" s="45">
        <v>4</v>
      </c>
      <c r="B13" s="64" t="s">
        <v>704</v>
      </c>
      <c r="C13" s="111" t="s">
        <v>181</v>
      </c>
      <c r="D13" s="111" t="s">
        <v>706</v>
      </c>
      <c r="E13" s="45">
        <v>20</v>
      </c>
      <c r="F13" s="102"/>
      <c r="G13" s="50"/>
      <c r="H13" s="51"/>
      <c r="I13" s="63"/>
      <c r="J13" s="63"/>
      <c r="K13" s="64"/>
      <c r="IT13"/>
      <c r="IU13"/>
    </row>
    <row r="14" spans="1:255" s="9" customFormat="1">
      <c r="A14" s="45">
        <v>5</v>
      </c>
      <c r="B14" s="64" t="s">
        <v>704</v>
      </c>
      <c r="C14" s="111" t="s">
        <v>723</v>
      </c>
      <c r="D14" s="111" t="s">
        <v>676</v>
      </c>
      <c r="E14" s="65">
        <v>10</v>
      </c>
      <c r="F14" s="102"/>
      <c r="G14" s="50"/>
      <c r="H14" s="51"/>
      <c r="I14" s="63"/>
      <c r="J14" s="63"/>
      <c r="K14" s="64"/>
      <c r="IT14"/>
      <c r="IU14"/>
    </row>
    <row r="15" spans="1:255" s="9" customFormat="1">
      <c r="A15" s="45">
        <v>6</v>
      </c>
      <c r="B15" s="82" t="s">
        <v>280</v>
      </c>
      <c r="C15" s="111" t="s">
        <v>36</v>
      </c>
      <c r="D15" s="111" t="s">
        <v>132</v>
      </c>
      <c r="E15" s="144">
        <v>5</v>
      </c>
      <c r="F15" s="73"/>
      <c r="G15" s="50"/>
      <c r="H15" s="51"/>
      <c r="I15" s="63"/>
      <c r="J15" s="63"/>
      <c r="K15" s="64"/>
      <c r="IT15"/>
      <c r="IU15"/>
    </row>
    <row r="16" spans="1:255" s="9" customFormat="1">
      <c r="A16" s="45">
        <v>7</v>
      </c>
      <c r="B16" s="82" t="s">
        <v>281</v>
      </c>
      <c r="C16" s="111" t="s">
        <v>104</v>
      </c>
      <c r="D16" s="111" t="s">
        <v>164</v>
      </c>
      <c r="E16" s="144">
        <v>20</v>
      </c>
      <c r="F16" s="86"/>
      <c r="G16" s="50"/>
      <c r="H16" s="51"/>
      <c r="I16" s="63"/>
      <c r="J16" s="63"/>
      <c r="K16" s="64"/>
      <c r="IT16"/>
      <c r="IU16"/>
    </row>
    <row r="17" spans="1:255" s="9" customFormat="1">
      <c r="A17" s="45">
        <v>8</v>
      </c>
      <c r="B17" s="82" t="s">
        <v>702</v>
      </c>
      <c r="C17" s="111" t="s">
        <v>724</v>
      </c>
      <c r="D17" s="111" t="s">
        <v>703</v>
      </c>
      <c r="E17" s="144">
        <v>5</v>
      </c>
      <c r="F17" s="86"/>
      <c r="G17" s="50"/>
      <c r="H17" s="51"/>
      <c r="I17" s="63"/>
      <c r="J17" s="63"/>
      <c r="K17" s="64"/>
      <c r="IT17"/>
      <c r="IU17"/>
    </row>
    <row r="18" spans="1:255" s="9" customFormat="1">
      <c r="A18" s="45">
        <v>9</v>
      </c>
      <c r="B18" s="82" t="s">
        <v>695</v>
      </c>
      <c r="C18" s="111" t="s">
        <v>725</v>
      </c>
      <c r="D18" s="111" t="s">
        <v>676</v>
      </c>
      <c r="E18" s="144">
        <v>5</v>
      </c>
      <c r="F18" s="86"/>
      <c r="G18" s="50"/>
      <c r="H18" s="51"/>
      <c r="I18" s="63"/>
      <c r="J18" s="63"/>
      <c r="K18" s="64"/>
      <c r="IT18"/>
      <c r="IU18"/>
    </row>
    <row r="19" spans="1:255" s="9" customFormat="1">
      <c r="A19" s="45">
        <v>10</v>
      </c>
      <c r="B19" s="82" t="s">
        <v>787</v>
      </c>
      <c r="C19" s="111" t="s">
        <v>14</v>
      </c>
      <c r="D19" s="111" t="s">
        <v>15</v>
      </c>
      <c r="E19" s="144">
        <v>350</v>
      </c>
      <c r="F19" s="86"/>
      <c r="G19" s="50"/>
      <c r="H19" s="51"/>
      <c r="I19" s="63"/>
      <c r="J19" s="63"/>
      <c r="K19" s="64"/>
      <c r="IT19"/>
      <c r="IU19"/>
    </row>
    <row r="20" spans="1:255" s="9" customFormat="1">
      <c r="A20" s="45">
        <v>11</v>
      </c>
      <c r="B20" s="82" t="s">
        <v>769</v>
      </c>
      <c r="C20" s="111" t="s">
        <v>768</v>
      </c>
      <c r="D20" s="111" t="s">
        <v>15</v>
      </c>
      <c r="E20" s="144">
        <v>100</v>
      </c>
      <c r="F20" s="86"/>
      <c r="G20" s="50"/>
      <c r="H20" s="51"/>
      <c r="I20" s="63"/>
      <c r="J20" s="63"/>
      <c r="K20" s="64"/>
      <c r="IT20"/>
      <c r="IU20"/>
    </row>
    <row r="21" spans="1:255" s="9" customFormat="1">
      <c r="A21" s="45">
        <v>12</v>
      </c>
      <c r="B21" s="82" t="s">
        <v>282</v>
      </c>
      <c r="C21" s="111" t="s">
        <v>139</v>
      </c>
      <c r="D21" s="111" t="s">
        <v>183</v>
      </c>
      <c r="E21" s="144">
        <v>220</v>
      </c>
      <c r="F21" s="102"/>
      <c r="G21" s="50"/>
      <c r="H21" s="51"/>
      <c r="I21" s="63"/>
      <c r="J21" s="63"/>
      <c r="K21" s="64"/>
      <c r="IT21"/>
      <c r="IU21"/>
    </row>
    <row r="22" spans="1:255" s="9" customFormat="1">
      <c r="A22" s="45">
        <v>13</v>
      </c>
      <c r="B22" s="64" t="s">
        <v>283</v>
      </c>
      <c r="C22" s="111" t="s">
        <v>139</v>
      </c>
      <c r="D22" s="111" t="s">
        <v>183</v>
      </c>
      <c r="E22" s="65">
        <v>5</v>
      </c>
      <c r="F22" s="102"/>
      <c r="G22" s="50"/>
      <c r="H22" s="51"/>
      <c r="I22" s="63"/>
      <c r="J22" s="63"/>
      <c r="K22" s="64"/>
      <c r="IT22"/>
      <c r="IU22"/>
    </row>
    <row r="23" spans="1:255" s="9" customFormat="1" ht="25.5">
      <c r="A23" s="45">
        <v>14</v>
      </c>
      <c r="B23" s="64" t="s">
        <v>772</v>
      </c>
      <c r="C23" s="111" t="s">
        <v>770</v>
      </c>
      <c r="D23" s="111" t="s">
        <v>771</v>
      </c>
      <c r="E23" s="65">
        <v>15</v>
      </c>
      <c r="F23" s="102"/>
      <c r="G23" s="50"/>
      <c r="H23" s="51"/>
      <c r="I23" s="63"/>
      <c r="J23" s="63"/>
      <c r="K23" s="64"/>
      <c r="IT23"/>
      <c r="IU23"/>
    </row>
    <row r="24" spans="1:255" s="9" customFormat="1">
      <c r="A24" s="45">
        <v>15</v>
      </c>
      <c r="B24" s="64" t="s">
        <v>284</v>
      </c>
      <c r="C24" s="111" t="s">
        <v>94</v>
      </c>
      <c r="D24" s="111" t="s">
        <v>17</v>
      </c>
      <c r="E24" s="65">
        <v>12</v>
      </c>
      <c r="F24" s="102"/>
      <c r="G24" s="50"/>
      <c r="H24" s="51"/>
      <c r="I24" s="63"/>
      <c r="J24" s="63"/>
      <c r="K24" s="64"/>
      <c r="IT24"/>
      <c r="IU24"/>
    </row>
    <row r="25" spans="1:255" s="9" customFormat="1" ht="25.5">
      <c r="A25" s="45">
        <v>16</v>
      </c>
      <c r="B25" s="46" t="s">
        <v>201</v>
      </c>
      <c r="C25" s="47" t="s">
        <v>202</v>
      </c>
      <c r="D25" s="47" t="s">
        <v>17</v>
      </c>
      <c r="E25" s="48">
        <v>60</v>
      </c>
      <c r="F25" s="49"/>
      <c r="G25" s="50"/>
      <c r="H25" s="51"/>
      <c r="I25" s="63"/>
      <c r="J25" s="63"/>
      <c r="K25" s="64"/>
      <c r="IT25"/>
      <c r="IU25"/>
    </row>
    <row r="26" spans="1:255" s="9" customFormat="1">
      <c r="A26" s="45">
        <v>17</v>
      </c>
      <c r="B26" s="82" t="s">
        <v>285</v>
      </c>
      <c r="C26" s="111" t="s">
        <v>286</v>
      </c>
      <c r="D26" s="111" t="s">
        <v>67</v>
      </c>
      <c r="E26" s="65">
        <v>10</v>
      </c>
      <c r="F26" s="102"/>
      <c r="G26" s="50"/>
      <c r="H26" s="51"/>
      <c r="I26" s="63"/>
      <c r="J26" s="63"/>
      <c r="K26" s="64"/>
      <c r="IT26"/>
      <c r="IU26"/>
    </row>
    <row r="27" spans="1:255" s="9" customFormat="1">
      <c r="A27" s="45">
        <v>18</v>
      </c>
      <c r="B27" s="82" t="s">
        <v>287</v>
      </c>
      <c r="C27" s="148" t="s">
        <v>288</v>
      </c>
      <c r="D27" s="111" t="s">
        <v>164</v>
      </c>
      <c r="E27" s="188">
        <v>10</v>
      </c>
      <c r="F27" s="102"/>
      <c r="G27" s="50"/>
      <c r="H27" s="51"/>
      <c r="I27" s="63"/>
      <c r="J27" s="63"/>
      <c r="K27" s="64"/>
      <c r="IT27"/>
      <c r="IU27"/>
    </row>
    <row r="28" spans="1:255" s="9" customFormat="1">
      <c r="A28" s="45">
        <v>19</v>
      </c>
      <c r="B28" s="82" t="s">
        <v>292</v>
      </c>
      <c r="C28" s="148" t="s">
        <v>590</v>
      </c>
      <c r="D28" s="148" t="s">
        <v>293</v>
      </c>
      <c r="E28" s="189">
        <v>10</v>
      </c>
      <c r="F28" s="102"/>
      <c r="G28" s="50"/>
      <c r="H28" s="51"/>
      <c r="I28" s="63"/>
      <c r="J28" s="63"/>
      <c r="K28" s="64"/>
      <c r="IT28"/>
      <c r="IU28"/>
    </row>
    <row r="29" spans="1:255" s="9" customFormat="1" ht="25.5">
      <c r="A29" s="45">
        <v>20</v>
      </c>
      <c r="B29" s="82" t="s">
        <v>294</v>
      </c>
      <c r="C29" s="148" t="s">
        <v>295</v>
      </c>
      <c r="D29" s="148" t="s">
        <v>296</v>
      </c>
      <c r="E29" s="149">
        <v>20</v>
      </c>
      <c r="F29" s="102"/>
      <c r="G29" s="50"/>
      <c r="H29" s="51"/>
      <c r="I29" s="63"/>
      <c r="J29" s="63"/>
      <c r="K29" s="64"/>
      <c r="IT29"/>
      <c r="IU29"/>
    </row>
    <row r="30" spans="1:255" s="9" customFormat="1">
      <c r="A30" s="45">
        <v>21</v>
      </c>
      <c r="B30" s="64" t="s">
        <v>297</v>
      </c>
      <c r="C30" s="111" t="s">
        <v>298</v>
      </c>
      <c r="D30" s="111" t="s">
        <v>56</v>
      </c>
      <c r="E30" s="45">
        <v>20</v>
      </c>
      <c r="F30" s="102"/>
      <c r="G30" s="50"/>
      <c r="H30" s="51"/>
      <c r="I30" s="63"/>
      <c r="J30" s="63"/>
      <c r="K30" s="64"/>
      <c r="IT30"/>
      <c r="IU30"/>
    </row>
    <row r="31" spans="1:255" ht="13.5" thickBot="1">
      <c r="A31" s="17"/>
      <c r="B31" s="37" t="s">
        <v>69</v>
      </c>
      <c r="C31" s="10"/>
      <c r="D31" s="10"/>
      <c r="E31" s="10"/>
      <c r="F31" s="10"/>
      <c r="G31" s="42"/>
      <c r="H31" s="18"/>
      <c r="I31" s="30"/>
      <c r="J31" s="43"/>
      <c r="K31" s="23"/>
    </row>
    <row r="32" spans="1:255">
      <c r="A32" s="17"/>
      <c r="B32" s="17"/>
      <c r="C32" s="19"/>
      <c r="D32" s="17"/>
      <c r="E32" s="17"/>
      <c r="F32" s="17"/>
      <c r="G32" s="17"/>
      <c r="H32" s="17"/>
      <c r="I32" s="19"/>
      <c r="J32" s="19"/>
      <c r="K32" s="19"/>
    </row>
    <row r="33" spans="1:11">
      <c r="A33" t="s">
        <v>1101</v>
      </c>
      <c r="I33"/>
      <c r="J33"/>
      <c r="K33"/>
    </row>
    <row r="34" spans="1:11">
      <c r="A34" t="s">
        <v>1102</v>
      </c>
      <c r="I34"/>
      <c r="J34"/>
      <c r="K34"/>
    </row>
    <row r="35" spans="1:11">
      <c r="I35"/>
      <c r="J35"/>
      <c r="K35"/>
    </row>
    <row r="36" spans="1:11">
      <c r="I36"/>
      <c r="J36"/>
      <c r="K36"/>
    </row>
    <row r="37" spans="1:11">
      <c r="B37" s="271" t="s">
        <v>70</v>
      </c>
      <c r="C37" s="276"/>
      <c r="D37" s="277"/>
      <c r="E37" s="277"/>
      <c r="F37" s="293" t="s">
        <v>71</v>
      </c>
      <c r="G37" s="293"/>
      <c r="H37" s="293"/>
      <c r="I37" s="293"/>
      <c r="J37" s="293"/>
      <c r="K37" s="293"/>
    </row>
    <row r="38" spans="1:11">
      <c r="B38" s="271" t="s">
        <v>72</v>
      </c>
      <c r="C38" s="276"/>
      <c r="D38" s="277"/>
      <c r="E38" s="277"/>
      <c r="F38" s="293" t="s">
        <v>934</v>
      </c>
      <c r="G38" s="293"/>
      <c r="H38" s="293"/>
      <c r="I38" s="293"/>
      <c r="J38" s="293"/>
      <c r="K38" s="293"/>
    </row>
    <row r="39" spans="1:11">
      <c r="A39" s="17"/>
      <c r="B39" s="17"/>
      <c r="C39" s="19"/>
      <c r="D39" s="17"/>
      <c r="E39" s="17"/>
      <c r="F39" s="17"/>
      <c r="G39" s="17"/>
      <c r="H39" s="17"/>
      <c r="I39" s="19"/>
      <c r="J39" s="19"/>
      <c r="K39" s="19"/>
    </row>
    <row r="40" spans="1:11">
      <c r="A40" s="17"/>
      <c r="B40" s="17"/>
      <c r="C40" s="19"/>
      <c r="D40" s="17"/>
      <c r="E40" s="17"/>
      <c r="F40" s="17"/>
      <c r="G40" s="17"/>
      <c r="H40" s="17"/>
      <c r="I40" s="19"/>
      <c r="J40" s="19"/>
      <c r="K40" s="19"/>
    </row>
    <row r="41" spans="1:11">
      <c r="A41" s="17"/>
      <c r="B41" s="1"/>
      <c r="C41" s="19"/>
      <c r="D41" s="17"/>
      <c r="E41" s="17"/>
      <c r="F41" s="17"/>
      <c r="G41" s="17"/>
      <c r="H41" s="17"/>
      <c r="I41" s="294"/>
      <c r="J41" s="294"/>
      <c r="K41" s="294"/>
    </row>
    <row r="42" spans="1:11">
      <c r="A42" s="17"/>
      <c r="B42" s="1"/>
      <c r="C42" s="19"/>
      <c r="D42" s="17"/>
      <c r="E42" s="17"/>
      <c r="F42" s="17"/>
      <c r="G42" s="17"/>
      <c r="H42" s="17"/>
      <c r="I42" s="294"/>
      <c r="J42" s="294"/>
      <c r="K42" s="294"/>
    </row>
  </sheetData>
  <mergeCells count="17">
    <mergeCell ref="F37:K37"/>
    <mergeCell ref="F38:K38"/>
    <mergeCell ref="I41:K41"/>
    <mergeCell ref="I42:K42"/>
    <mergeCell ref="H1:K1"/>
    <mergeCell ref="A6:K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U47"/>
  <sheetViews>
    <sheetView workbookViewId="0">
      <selection activeCell="B11" sqref="B11:B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854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1040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95" t="s">
        <v>303</v>
      </c>
      <c r="C11" s="60" t="s">
        <v>304</v>
      </c>
      <c r="D11" s="60" t="s">
        <v>239</v>
      </c>
      <c r="E11" s="60">
        <v>5</v>
      </c>
      <c r="F11" s="73"/>
      <c r="G11" s="50"/>
      <c r="H11" s="51"/>
      <c r="I11" s="52"/>
      <c r="J11" s="52"/>
      <c r="K11" s="53"/>
      <c r="IT11"/>
      <c r="IU11"/>
    </row>
    <row r="12" spans="1:255" s="9" customFormat="1">
      <c r="A12" s="45">
        <v>2</v>
      </c>
      <c r="B12" s="46" t="s">
        <v>305</v>
      </c>
      <c r="C12" s="60" t="s">
        <v>558</v>
      </c>
      <c r="D12" s="47" t="s">
        <v>200</v>
      </c>
      <c r="E12" s="47">
        <v>25</v>
      </c>
      <c r="F12" s="49"/>
      <c r="G12" s="50"/>
      <c r="H12" s="51"/>
      <c r="I12" s="52"/>
      <c r="J12" s="52"/>
      <c r="K12" s="64"/>
      <c r="IT12"/>
      <c r="IU12"/>
    </row>
    <row r="13" spans="1:255" s="9" customFormat="1">
      <c r="A13" s="45">
        <v>3</v>
      </c>
      <c r="B13" s="46" t="s">
        <v>306</v>
      </c>
      <c r="C13" s="47" t="s">
        <v>49</v>
      </c>
      <c r="D13" s="47" t="s">
        <v>307</v>
      </c>
      <c r="E13" s="47">
        <v>10</v>
      </c>
      <c r="F13" s="49"/>
      <c r="G13" s="50"/>
      <c r="H13" s="51"/>
      <c r="I13" s="52"/>
      <c r="J13" s="52"/>
      <c r="K13" s="64"/>
      <c r="IT13"/>
      <c r="IU13"/>
    </row>
    <row r="14" spans="1:255" s="9" customFormat="1">
      <c r="A14" s="45">
        <f t="shared" ref="A14:A21" si="0">A13+1</f>
        <v>4</v>
      </c>
      <c r="B14" s="46" t="s">
        <v>308</v>
      </c>
      <c r="C14" s="47" t="s">
        <v>250</v>
      </c>
      <c r="D14" s="47" t="s">
        <v>237</v>
      </c>
      <c r="E14" s="47">
        <v>650</v>
      </c>
      <c r="F14" s="49"/>
      <c r="G14" s="50"/>
      <c r="H14" s="51"/>
      <c r="I14" s="52"/>
      <c r="J14" s="52"/>
      <c r="K14" s="64"/>
      <c r="IT14"/>
      <c r="IU14"/>
    </row>
    <row r="15" spans="1:255" s="9" customFormat="1">
      <c r="A15" s="45">
        <f t="shared" si="0"/>
        <v>5</v>
      </c>
      <c r="B15" s="46" t="s">
        <v>309</v>
      </c>
      <c r="C15" s="47" t="s">
        <v>24</v>
      </c>
      <c r="D15" s="47" t="s">
        <v>37</v>
      </c>
      <c r="E15" s="92">
        <v>20</v>
      </c>
      <c r="F15" s="49"/>
      <c r="G15" s="50"/>
      <c r="H15" s="51"/>
      <c r="I15" s="52"/>
      <c r="J15" s="52"/>
      <c r="K15" s="64"/>
      <c r="IT15"/>
      <c r="IU15"/>
    </row>
    <row r="16" spans="1:255" s="9" customFormat="1">
      <c r="A16" s="45">
        <f t="shared" si="0"/>
        <v>6</v>
      </c>
      <c r="B16" s="46" t="s">
        <v>309</v>
      </c>
      <c r="C16" s="47" t="s">
        <v>49</v>
      </c>
      <c r="D16" s="47" t="s">
        <v>140</v>
      </c>
      <c r="E16" s="92">
        <v>20</v>
      </c>
      <c r="F16" s="49"/>
      <c r="G16" s="50"/>
      <c r="H16" s="51"/>
      <c r="I16" s="52"/>
      <c r="J16" s="52"/>
      <c r="K16" s="64"/>
      <c r="IT16"/>
      <c r="IU16"/>
    </row>
    <row r="17" spans="1:255" s="9" customFormat="1">
      <c r="A17" s="45">
        <v>8</v>
      </c>
      <c r="B17" s="46" t="s">
        <v>691</v>
      </c>
      <c r="C17" s="47" t="s">
        <v>692</v>
      </c>
      <c r="D17" s="47" t="s">
        <v>435</v>
      </c>
      <c r="E17" s="92">
        <v>20</v>
      </c>
      <c r="F17" s="49"/>
      <c r="G17" s="50"/>
      <c r="H17" s="51"/>
      <c r="I17" s="52"/>
      <c r="J17" s="52"/>
      <c r="K17" s="64"/>
      <c r="IT17"/>
      <c r="IU17"/>
    </row>
    <row r="18" spans="1:255" s="9" customFormat="1">
      <c r="A18" s="45">
        <v>9</v>
      </c>
      <c r="B18" s="46" t="s">
        <v>310</v>
      </c>
      <c r="C18" s="47" t="s">
        <v>250</v>
      </c>
      <c r="D18" s="47" t="s">
        <v>237</v>
      </c>
      <c r="E18" s="92">
        <v>20</v>
      </c>
      <c r="F18" s="69"/>
      <c r="G18" s="50"/>
      <c r="H18" s="51"/>
      <c r="I18" s="52"/>
      <c r="J18" s="52"/>
      <c r="K18" s="64"/>
      <c r="IT18"/>
      <c r="IU18"/>
    </row>
    <row r="19" spans="1:255" s="9" customFormat="1">
      <c r="A19" s="45">
        <f t="shared" si="0"/>
        <v>10</v>
      </c>
      <c r="B19" s="68" t="s">
        <v>311</v>
      </c>
      <c r="C19" s="51" t="s">
        <v>116</v>
      </c>
      <c r="D19" s="45" t="s">
        <v>511</v>
      </c>
      <c r="E19" s="65">
        <v>40</v>
      </c>
      <c r="F19" s="69"/>
      <c r="G19" s="50"/>
      <c r="H19" s="51"/>
      <c r="I19" s="52"/>
      <c r="J19" s="52"/>
      <c r="K19" s="64"/>
      <c r="IT19"/>
      <c r="IU19"/>
    </row>
    <row r="20" spans="1:255" s="9" customFormat="1">
      <c r="A20" s="45">
        <f t="shared" si="0"/>
        <v>11</v>
      </c>
      <c r="B20" s="53" t="s">
        <v>312</v>
      </c>
      <c r="C20" s="47" t="s">
        <v>313</v>
      </c>
      <c r="D20" s="47" t="s">
        <v>200</v>
      </c>
      <c r="E20" s="47">
        <v>50</v>
      </c>
      <c r="F20" s="69"/>
      <c r="G20" s="50"/>
      <c r="H20" s="51"/>
      <c r="I20" s="52"/>
      <c r="J20" s="52"/>
      <c r="K20" s="64"/>
      <c r="IT20"/>
      <c r="IU20"/>
    </row>
    <row r="21" spans="1:255" s="9" customFormat="1">
      <c r="A21" s="45">
        <f t="shared" si="0"/>
        <v>12</v>
      </c>
      <c r="B21" s="46" t="s">
        <v>314</v>
      </c>
      <c r="C21" s="72" t="s">
        <v>315</v>
      </c>
      <c r="D21" s="47" t="s">
        <v>237</v>
      </c>
      <c r="E21" s="47">
        <v>5</v>
      </c>
      <c r="F21" s="49"/>
      <c r="G21" s="50"/>
      <c r="H21" s="51"/>
      <c r="I21" s="52"/>
      <c r="J21" s="52"/>
      <c r="K21" s="64"/>
      <c r="IT21"/>
      <c r="IU21"/>
    </row>
    <row r="22" spans="1:255" ht="13.5" thickBot="1">
      <c r="A22" s="17"/>
      <c r="B22" s="37" t="s">
        <v>69</v>
      </c>
      <c r="C22" s="10"/>
      <c r="D22" s="10"/>
      <c r="E22" s="10"/>
      <c r="F22" s="10"/>
      <c r="G22" s="42"/>
      <c r="H22" s="18"/>
      <c r="I22" s="30"/>
      <c r="J22" s="43"/>
      <c r="K22" s="23"/>
    </row>
    <row r="23" spans="1:255">
      <c r="A23" s="17"/>
      <c r="B23" s="17"/>
      <c r="C23" s="19"/>
      <c r="D23" s="17"/>
      <c r="E23" s="17"/>
      <c r="F23" s="17"/>
      <c r="G23" s="17"/>
      <c r="H23" s="17"/>
      <c r="I23" s="19"/>
      <c r="J23" s="19"/>
      <c r="K23" s="19"/>
    </row>
    <row r="24" spans="1:255">
      <c r="A24" t="s">
        <v>1103</v>
      </c>
      <c r="I24"/>
      <c r="J24"/>
      <c r="K24"/>
    </row>
    <row r="25" spans="1:255">
      <c r="A25" t="s">
        <v>1104</v>
      </c>
      <c r="I25"/>
      <c r="J25"/>
      <c r="K25"/>
    </row>
    <row r="26" spans="1:255">
      <c r="I26"/>
      <c r="J26"/>
      <c r="K26"/>
    </row>
    <row r="27" spans="1:255">
      <c r="I27"/>
      <c r="J27"/>
      <c r="K27"/>
    </row>
    <row r="28" spans="1:255">
      <c r="B28" s="271" t="s">
        <v>70</v>
      </c>
      <c r="C28" s="276"/>
      <c r="D28" s="277"/>
      <c r="E28" s="277"/>
      <c r="F28" s="293" t="s">
        <v>71</v>
      </c>
      <c r="G28" s="293"/>
      <c r="H28" s="293"/>
      <c r="I28" s="293"/>
      <c r="J28" s="293"/>
      <c r="K28" s="293"/>
    </row>
    <row r="29" spans="1:255">
      <c r="B29" s="271" t="s">
        <v>72</v>
      </c>
      <c r="C29" s="276"/>
      <c r="D29" s="277"/>
      <c r="E29" s="277"/>
      <c r="F29" s="293" t="s">
        <v>934</v>
      </c>
      <c r="G29" s="293"/>
      <c r="H29" s="293"/>
      <c r="I29" s="293"/>
      <c r="J29" s="293"/>
      <c r="K29" s="293"/>
    </row>
    <row r="30" spans="1:255">
      <c r="A30" s="17"/>
      <c r="B30" s="17"/>
      <c r="C30" s="19"/>
      <c r="D30" s="17"/>
      <c r="E30" s="17"/>
      <c r="F30" s="17"/>
      <c r="G30" s="17"/>
      <c r="H30" s="17"/>
      <c r="I30" s="19"/>
      <c r="J30" s="19"/>
      <c r="K30" s="19"/>
    </row>
    <row r="31" spans="1:255">
      <c r="A31" s="17"/>
      <c r="B31" s="17"/>
      <c r="C31" s="19"/>
      <c r="D31" s="17"/>
      <c r="E31" s="17"/>
      <c r="F31" s="17"/>
      <c r="G31" s="17"/>
      <c r="H31" s="17"/>
      <c r="I31" s="19"/>
      <c r="J31" s="19"/>
      <c r="K31" s="19"/>
    </row>
    <row r="32" spans="1:255">
      <c r="A32" s="17"/>
      <c r="B32" s="1"/>
      <c r="C32" s="19"/>
      <c r="D32" s="17"/>
      <c r="E32" s="17"/>
      <c r="F32" s="17"/>
      <c r="G32" s="17"/>
      <c r="H32" s="17"/>
      <c r="I32" s="294"/>
      <c r="J32" s="294"/>
      <c r="K32" s="294"/>
    </row>
    <row r="33" spans="1:11">
      <c r="A33" s="17"/>
      <c r="B33" s="1"/>
      <c r="C33" s="19"/>
      <c r="D33" s="17"/>
      <c r="E33" s="17"/>
      <c r="F33" s="17"/>
      <c r="G33" s="17"/>
      <c r="H33" s="17"/>
      <c r="I33" s="294"/>
      <c r="J33" s="294"/>
      <c r="K33" s="294"/>
    </row>
    <row r="47" spans="1:11">
      <c r="J47" s="7" t="s">
        <v>751</v>
      </c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32:K32"/>
    <mergeCell ref="A2:B2"/>
    <mergeCell ref="F28:K28"/>
    <mergeCell ref="F29:K29"/>
    <mergeCell ref="I33:K3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U41"/>
  <sheetViews>
    <sheetView topLeftCell="A10" workbookViewId="0">
      <selection activeCell="B14" sqref="B14:B16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855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1041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53" t="s">
        <v>316</v>
      </c>
      <c r="C11" s="47" t="s">
        <v>26</v>
      </c>
      <c r="D11" s="47" t="s">
        <v>11</v>
      </c>
      <c r="E11" s="47">
        <v>80</v>
      </c>
      <c r="F11" s="49"/>
      <c r="G11" s="50"/>
      <c r="H11" s="51"/>
      <c r="I11" s="52"/>
      <c r="J11" s="52"/>
      <c r="K11" s="64"/>
      <c r="IT11"/>
      <c r="IU11"/>
    </row>
    <row r="12" spans="1:255" s="9" customFormat="1">
      <c r="A12" s="45">
        <f>A11+1</f>
        <v>2</v>
      </c>
      <c r="B12" s="46" t="s">
        <v>317</v>
      </c>
      <c r="C12" s="47" t="s">
        <v>286</v>
      </c>
      <c r="D12" s="47" t="s">
        <v>56</v>
      </c>
      <c r="E12" s="47">
        <v>3</v>
      </c>
      <c r="F12" s="49"/>
      <c r="G12" s="50"/>
      <c r="H12" s="51"/>
      <c r="I12" s="52"/>
      <c r="J12" s="52"/>
      <c r="K12" s="64"/>
      <c r="IT12"/>
      <c r="IU12"/>
    </row>
    <row r="13" spans="1:255" s="9" customFormat="1" ht="105.75" customHeight="1">
      <c r="A13" s="45">
        <v>3</v>
      </c>
      <c r="B13" s="53" t="s">
        <v>987</v>
      </c>
      <c r="C13" s="47" t="s">
        <v>321</v>
      </c>
      <c r="D13" s="47" t="s">
        <v>56</v>
      </c>
      <c r="E13" s="47">
        <v>480</v>
      </c>
      <c r="F13" s="69"/>
      <c r="G13" s="50"/>
      <c r="H13" s="51"/>
      <c r="I13" s="52"/>
      <c r="J13" s="52"/>
      <c r="K13" s="64"/>
      <c r="IT13"/>
      <c r="IU13"/>
    </row>
    <row r="14" spans="1:255" s="9" customFormat="1">
      <c r="A14" s="45">
        <f t="shared" ref="A14:A29" si="0">A13+1</f>
        <v>4</v>
      </c>
      <c r="B14" s="46" t="s">
        <v>591</v>
      </c>
      <c r="C14" s="47" t="s">
        <v>44</v>
      </c>
      <c r="D14" s="47" t="s">
        <v>37</v>
      </c>
      <c r="E14" s="47">
        <v>25</v>
      </c>
      <c r="F14" s="69"/>
      <c r="G14" s="50"/>
      <c r="H14" s="51"/>
      <c r="I14" s="52"/>
      <c r="J14" s="52"/>
      <c r="K14" s="64"/>
      <c r="IT14"/>
      <c r="IU14"/>
    </row>
    <row r="15" spans="1:255" s="9" customFormat="1">
      <c r="A15" s="45">
        <f t="shared" si="0"/>
        <v>5</v>
      </c>
      <c r="B15" s="68" t="s">
        <v>322</v>
      </c>
      <c r="C15" s="45" t="s">
        <v>186</v>
      </c>
      <c r="D15" s="45" t="s">
        <v>56</v>
      </c>
      <c r="E15" s="65">
        <v>1</v>
      </c>
      <c r="F15" s="69"/>
      <c r="G15" s="50"/>
      <c r="H15" s="51"/>
      <c r="I15" s="52"/>
      <c r="J15" s="52"/>
      <c r="K15" s="64"/>
      <c r="IT15"/>
      <c r="IU15"/>
    </row>
    <row r="16" spans="1:255" s="9" customFormat="1">
      <c r="A16" s="45">
        <f t="shared" si="0"/>
        <v>6</v>
      </c>
      <c r="B16" s="83" t="s">
        <v>226</v>
      </c>
      <c r="C16" s="60" t="s">
        <v>186</v>
      </c>
      <c r="D16" s="60" t="s">
        <v>17</v>
      </c>
      <c r="E16" s="91">
        <v>600</v>
      </c>
      <c r="F16" s="73"/>
      <c r="G16" s="50"/>
      <c r="H16" s="51"/>
      <c r="I16" s="52"/>
      <c r="J16" s="52"/>
      <c r="K16" s="64"/>
      <c r="IT16"/>
      <c r="IU16"/>
    </row>
    <row r="17" spans="1:255" s="9" customFormat="1">
      <c r="A17" s="45">
        <f t="shared" si="0"/>
        <v>7</v>
      </c>
      <c r="B17" s="53" t="s">
        <v>323</v>
      </c>
      <c r="C17" s="47" t="s">
        <v>90</v>
      </c>
      <c r="D17" s="47" t="s">
        <v>37</v>
      </c>
      <c r="E17" s="92">
        <v>5</v>
      </c>
      <c r="F17" s="69"/>
      <c r="G17" s="50"/>
      <c r="H17" s="51"/>
      <c r="I17" s="52"/>
      <c r="J17" s="52"/>
      <c r="K17" s="64"/>
      <c r="IT17"/>
      <c r="IU17"/>
    </row>
    <row r="18" spans="1:255" s="9" customFormat="1">
      <c r="A18" s="45">
        <f t="shared" si="0"/>
        <v>8</v>
      </c>
      <c r="B18" s="99" t="s">
        <v>680</v>
      </c>
      <c r="C18" s="85" t="s">
        <v>479</v>
      </c>
      <c r="D18" s="85" t="s">
        <v>221</v>
      </c>
      <c r="E18" s="100">
        <v>5</v>
      </c>
      <c r="F18" s="86"/>
      <c r="G18" s="50"/>
      <c r="H18" s="51"/>
      <c r="I18" s="52"/>
      <c r="J18" s="52"/>
      <c r="K18" s="101"/>
      <c r="IT18"/>
      <c r="IU18"/>
    </row>
    <row r="19" spans="1:255" s="9" customFormat="1">
      <c r="A19" s="45">
        <f t="shared" si="0"/>
        <v>9</v>
      </c>
      <c r="B19" s="46" t="s">
        <v>175</v>
      </c>
      <c r="C19" s="47" t="s">
        <v>176</v>
      </c>
      <c r="D19" s="47" t="s">
        <v>177</v>
      </c>
      <c r="E19" s="92">
        <v>5</v>
      </c>
      <c r="F19" s="49"/>
      <c r="G19" s="50"/>
      <c r="H19" s="51"/>
      <c r="I19" s="52"/>
      <c r="J19" s="52"/>
      <c r="K19" s="64"/>
      <c r="IT19"/>
      <c r="IU19"/>
    </row>
    <row r="20" spans="1:255" s="9" customFormat="1">
      <c r="A20" s="45">
        <f t="shared" si="0"/>
        <v>10</v>
      </c>
      <c r="B20" s="46" t="s">
        <v>700</v>
      </c>
      <c r="C20" s="47" t="s">
        <v>726</v>
      </c>
      <c r="D20" s="47" t="s">
        <v>701</v>
      </c>
      <c r="E20" s="92">
        <v>5</v>
      </c>
      <c r="F20" s="49"/>
      <c r="G20" s="50"/>
      <c r="H20" s="51"/>
      <c r="I20" s="52"/>
      <c r="J20" s="52"/>
      <c r="K20" s="64"/>
      <c r="IT20"/>
      <c r="IU20"/>
    </row>
    <row r="21" spans="1:255" s="9" customFormat="1" ht="25.5">
      <c r="A21" s="45">
        <f t="shared" si="0"/>
        <v>11</v>
      </c>
      <c r="B21" s="46" t="s">
        <v>756</v>
      </c>
      <c r="C21" s="47" t="s">
        <v>712</v>
      </c>
      <c r="D21" s="47" t="s">
        <v>215</v>
      </c>
      <c r="E21" s="90">
        <v>50</v>
      </c>
      <c r="F21" s="49"/>
      <c r="G21" s="50"/>
      <c r="H21" s="51"/>
      <c r="I21" s="52"/>
      <c r="J21" s="52"/>
      <c r="K21" s="64"/>
      <c r="IT21"/>
      <c r="IU21"/>
    </row>
    <row r="22" spans="1:255" s="9" customFormat="1" ht="25.5">
      <c r="A22" s="45">
        <f t="shared" si="0"/>
        <v>12</v>
      </c>
      <c r="B22" s="46" t="s">
        <v>757</v>
      </c>
      <c r="C22" s="47" t="s">
        <v>630</v>
      </c>
      <c r="D22" s="47" t="s">
        <v>215</v>
      </c>
      <c r="E22" s="90">
        <v>20</v>
      </c>
      <c r="F22" s="49"/>
      <c r="G22" s="50"/>
      <c r="H22" s="51"/>
      <c r="I22" s="52"/>
      <c r="J22" s="52"/>
      <c r="K22" s="64"/>
      <c r="IT22"/>
      <c r="IU22"/>
    </row>
    <row r="23" spans="1:255" s="9" customFormat="1">
      <c r="A23" s="45">
        <f t="shared" si="0"/>
        <v>13</v>
      </c>
      <c r="B23" s="46" t="s">
        <v>682</v>
      </c>
      <c r="C23" s="47" t="s">
        <v>727</v>
      </c>
      <c r="D23" s="47" t="s">
        <v>683</v>
      </c>
      <c r="E23" s="92">
        <v>3</v>
      </c>
      <c r="F23" s="49"/>
      <c r="G23" s="50"/>
      <c r="H23" s="51"/>
      <c r="I23" s="52"/>
      <c r="J23" s="52"/>
      <c r="K23" s="64"/>
      <c r="IT23"/>
      <c r="IU23"/>
    </row>
    <row r="24" spans="1:255" s="9" customFormat="1">
      <c r="A24" s="45">
        <f t="shared" si="0"/>
        <v>14</v>
      </c>
      <c r="B24" s="46" t="s">
        <v>178</v>
      </c>
      <c r="C24" s="47" t="s">
        <v>179</v>
      </c>
      <c r="D24" s="47" t="s">
        <v>56</v>
      </c>
      <c r="E24" s="92">
        <v>10</v>
      </c>
      <c r="F24" s="49"/>
      <c r="G24" s="50"/>
      <c r="H24" s="51"/>
      <c r="I24" s="52"/>
      <c r="J24" s="52"/>
      <c r="K24" s="64"/>
      <c r="IT24"/>
      <c r="IU24"/>
    </row>
    <row r="25" spans="1:255" s="9" customFormat="1">
      <c r="A25" s="45">
        <f t="shared" si="0"/>
        <v>15</v>
      </c>
      <c r="B25" s="46" t="s">
        <v>180</v>
      </c>
      <c r="C25" s="47" t="s">
        <v>19</v>
      </c>
      <c r="D25" s="47" t="s">
        <v>40</v>
      </c>
      <c r="E25" s="92">
        <v>150</v>
      </c>
      <c r="F25" s="49"/>
      <c r="G25" s="50"/>
      <c r="H25" s="51"/>
      <c r="I25" s="52"/>
      <c r="J25" s="52"/>
      <c r="K25" s="64"/>
      <c r="IT25"/>
      <c r="IU25"/>
    </row>
    <row r="26" spans="1:255" s="9" customFormat="1">
      <c r="A26" s="45">
        <f t="shared" si="0"/>
        <v>16</v>
      </c>
      <c r="B26" s="46" t="s">
        <v>670</v>
      </c>
      <c r="C26" s="47" t="s">
        <v>728</v>
      </c>
      <c r="D26" s="47" t="s">
        <v>648</v>
      </c>
      <c r="E26" s="92">
        <v>15</v>
      </c>
      <c r="F26" s="49"/>
      <c r="G26" s="50"/>
      <c r="H26" s="51"/>
      <c r="I26" s="52"/>
      <c r="J26" s="52"/>
      <c r="K26" s="64"/>
      <c r="IT26"/>
      <c r="IU26"/>
    </row>
    <row r="27" spans="1:255" s="9" customFormat="1" ht="25.5">
      <c r="A27" s="45">
        <f t="shared" si="0"/>
        <v>17</v>
      </c>
      <c r="B27" s="83" t="s">
        <v>182</v>
      </c>
      <c r="C27" s="47" t="s">
        <v>594</v>
      </c>
      <c r="D27" s="60" t="s">
        <v>183</v>
      </c>
      <c r="E27" s="61">
        <v>30</v>
      </c>
      <c r="F27" s="73"/>
      <c r="G27" s="50"/>
      <c r="H27" s="51"/>
      <c r="I27" s="52"/>
      <c r="J27" s="52"/>
      <c r="K27" s="64"/>
      <c r="IT27"/>
      <c r="IU27"/>
    </row>
    <row r="28" spans="1:255" s="9" customFormat="1">
      <c r="A28" s="45">
        <f t="shared" si="0"/>
        <v>18</v>
      </c>
      <c r="B28" s="68" t="s">
        <v>463</v>
      </c>
      <c r="C28" s="45" t="s">
        <v>464</v>
      </c>
      <c r="D28" s="45" t="s">
        <v>648</v>
      </c>
      <c r="E28" s="92">
        <v>25</v>
      </c>
      <c r="F28" s="102"/>
      <c r="G28" s="50"/>
      <c r="H28" s="51"/>
      <c r="I28" s="52"/>
      <c r="J28" s="52"/>
      <c r="K28" s="64"/>
      <c r="IT28"/>
      <c r="IU28"/>
    </row>
    <row r="29" spans="1:255" s="9" customFormat="1">
      <c r="A29" s="45">
        <f t="shared" si="0"/>
        <v>19</v>
      </c>
      <c r="B29" s="103" t="s">
        <v>480</v>
      </c>
      <c r="C29" s="45" t="s">
        <v>544</v>
      </c>
      <c r="D29" s="47" t="s">
        <v>56</v>
      </c>
      <c r="E29" s="65">
        <v>2</v>
      </c>
      <c r="F29" s="102"/>
      <c r="G29" s="50"/>
      <c r="H29" s="51"/>
      <c r="I29" s="52"/>
      <c r="J29" s="52"/>
      <c r="K29" s="64"/>
      <c r="IT29"/>
      <c r="IU29"/>
    </row>
    <row r="30" spans="1:255" ht="13.5" thickBot="1">
      <c r="A30" s="17"/>
      <c r="B30" s="37" t="s">
        <v>69</v>
      </c>
      <c r="C30" s="10"/>
      <c r="D30" s="10"/>
      <c r="E30" s="10"/>
      <c r="F30" s="10"/>
      <c r="G30" s="42"/>
      <c r="H30" s="18"/>
      <c r="I30" s="30"/>
      <c r="J30" s="43"/>
      <c r="K30" s="23"/>
    </row>
    <row r="31" spans="1:255">
      <c r="A31" s="17"/>
      <c r="B31" s="17"/>
      <c r="C31" s="19"/>
      <c r="D31" s="17"/>
      <c r="E31" s="17"/>
      <c r="F31" s="17"/>
      <c r="G31" s="17"/>
      <c r="H31" s="17"/>
      <c r="I31" s="19"/>
      <c r="J31" s="19"/>
      <c r="K31" s="19"/>
    </row>
    <row r="32" spans="1:255">
      <c r="A32" t="s">
        <v>1105</v>
      </c>
      <c r="I32"/>
      <c r="J32"/>
      <c r="K32"/>
    </row>
    <row r="33" spans="1:11">
      <c r="A33" t="s">
        <v>1106</v>
      </c>
      <c r="I33"/>
      <c r="J33"/>
      <c r="K33"/>
    </row>
    <row r="34" spans="1:11">
      <c r="I34"/>
      <c r="J34"/>
      <c r="K34"/>
    </row>
    <row r="35" spans="1:11">
      <c r="I35"/>
      <c r="J35"/>
      <c r="K35"/>
    </row>
    <row r="36" spans="1:11">
      <c r="B36" s="271" t="s">
        <v>70</v>
      </c>
      <c r="C36" s="276"/>
      <c r="D36" s="277"/>
      <c r="E36" s="277"/>
      <c r="F36" s="293" t="s">
        <v>71</v>
      </c>
      <c r="G36" s="293"/>
      <c r="H36" s="293"/>
      <c r="I36" s="293"/>
      <c r="J36" s="293"/>
      <c r="K36" s="293"/>
    </row>
    <row r="37" spans="1:11">
      <c r="B37" s="271" t="s">
        <v>72</v>
      </c>
      <c r="C37" s="276"/>
      <c r="D37" s="277"/>
      <c r="E37" s="277"/>
      <c r="F37" s="293" t="s">
        <v>934</v>
      </c>
      <c r="G37" s="293"/>
      <c r="H37" s="293"/>
      <c r="I37" s="293"/>
      <c r="J37" s="293"/>
      <c r="K37" s="293"/>
    </row>
    <row r="38" spans="1:11">
      <c r="A38" s="17"/>
      <c r="B38" s="17"/>
      <c r="C38" s="19"/>
      <c r="D38" s="17"/>
      <c r="E38" s="17"/>
      <c r="F38" s="17"/>
      <c r="G38" s="17"/>
      <c r="H38" s="17"/>
      <c r="I38" s="19"/>
      <c r="J38" s="19"/>
      <c r="K38" s="19"/>
    </row>
    <row r="39" spans="1:11">
      <c r="A39" s="17"/>
      <c r="B39" s="17"/>
      <c r="C39" s="19"/>
      <c r="D39" s="17"/>
      <c r="E39" s="17"/>
      <c r="F39" s="17"/>
      <c r="G39" s="17"/>
      <c r="H39" s="17"/>
      <c r="I39" s="19"/>
      <c r="J39" s="19"/>
      <c r="K39" s="19"/>
    </row>
    <row r="40" spans="1:11">
      <c r="A40" s="17"/>
      <c r="B40" s="1"/>
      <c r="C40" s="19"/>
      <c r="D40" s="17"/>
      <c r="E40" s="17"/>
      <c r="F40" s="17"/>
      <c r="G40" s="17"/>
      <c r="H40" s="17"/>
      <c r="I40" s="294"/>
      <c r="J40" s="294"/>
      <c r="K40" s="294"/>
    </row>
    <row r="41" spans="1:11">
      <c r="A41" s="17"/>
      <c r="B41" s="1"/>
      <c r="C41" s="19"/>
      <c r="D41" s="17"/>
      <c r="E41" s="17"/>
      <c r="F41" s="17"/>
      <c r="G41" s="17"/>
      <c r="H41" s="17"/>
      <c r="I41" s="294"/>
      <c r="J41" s="294"/>
      <c r="K41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40:K40"/>
    <mergeCell ref="A2:B2"/>
    <mergeCell ref="F36:K36"/>
    <mergeCell ref="F37:K37"/>
    <mergeCell ref="I41:K41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U31"/>
  <sheetViews>
    <sheetView workbookViewId="0">
      <selection activeCell="B12" sqref="B12:B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856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1042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46" t="s">
        <v>326</v>
      </c>
      <c r="C11" s="47" t="s">
        <v>632</v>
      </c>
      <c r="D11" s="47" t="s">
        <v>79</v>
      </c>
      <c r="E11" s="47">
        <v>10</v>
      </c>
      <c r="F11" s="49"/>
      <c r="G11" s="50"/>
      <c r="H11" s="51"/>
      <c r="I11" s="52"/>
      <c r="J11" s="52"/>
      <c r="K11" s="64"/>
      <c r="IT11"/>
      <c r="IU11"/>
    </row>
    <row r="12" spans="1:255" s="9" customFormat="1">
      <c r="A12" s="60">
        <v>2</v>
      </c>
      <c r="B12" s="46" t="s">
        <v>327</v>
      </c>
      <c r="C12" s="47" t="s">
        <v>24</v>
      </c>
      <c r="D12" s="47" t="s">
        <v>37</v>
      </c>
      <c r="E12" s="47">
        <v>60</v>
      </c>
      <c r="F12" s="49"/>
      <c r="G12" s="50"/>
      <c r="H12" s="51"/>
      <c r="I12" s="52"/>
      <c r="J12" s="52"/>
      <c r="K12" s="64"/>
      <c r="IT12"/>
      <c r="IU12"/>
    </row>
    <row r="13" spans="1:255" s="9" customFormat="1">
      <c r="A13" s="60">
        <v>3</v>
      </c>
      <c r="B13" s="68" t="s">
        <v>328</v>
      </c>
      <c r="C13" s="45" t="s">
        <v>329</v>
      </c>
      <c r="D13" s="45" t="s">
        <v>17</v>
      </c>
      <c r="E13" s="45">
        <v>400</v>
      </c>
      <c r="F13" s="49"/>
      <c r="G13" s="50"/>
      <c r="H13" s="51"/>
      <c r="I13" s="52"/>
      <c r="J13" s="52"/>
      <c r="K13" s="64"/>
      <c r="IT13"/>
      <c r="IU13"/>
    </row>
    <row r="14" spans="1:255" s="9" customFormat="1">
      <c r="A14" s="60">
        <v>4</v>
      </c>
      <c r="B14" s="46" t="s">
        <v>331</v>
      </c>
      <c r="C14" s="81" t="s">
        <v>596</v>
      </c>
      <c r="D14" s="47" t="s">
        <v>164</v>
      </c>
      <c r="E14" s="47">
        <v>50</v>
      </c>
      <c r="F14" s="49"/>
      <c r="G14" s="50"/>
      <c r="H14" s="51"/>
      <c r="I14" s="52"/>
      <c r="J14" s="52"/>
      <c r="K14" s="64"/>
      <c r="IT14"/>
      <c r="IU14"/>
    </row>
    <row r="15" spans="1:255" s="9" customFormat="1">
      <c r="A15" s="60">
        <v>5</v>
      </c>
      <c r="B15" s="46" t="s">
        <v>332</v>
      </c>
      <c r="C15" s="47" t="s">
        <v>36</v>
      </c>
      <c r="D15" s="47" t="s">
        <v>334</v>
      </c>
      <c r="E15" s="47">
        <v>60</v>
      </c>
      <c r="F15" s="49"/>
      <c r="G15" s="50"/>
      <c r="H15" s="51"/>
      <c r="I15" s="52"/>
      <c r="J15" s="52"/>
      <c r="K15" s="64"/>
      <c r="IT15"/>
      <c r="IU15"/>
    </row>
    <row r="16" spans="1:255" s="9" customFormat="1">
      <c r="A16" s="60">
        <v>6</v>
      </c>
      <c r="B16" s="68" t="s">
        <v>336</v>
      </c>
      <c r="C16" s="45" t="s">
        <v>46</v>
      </c>
      <c r="D16" s="45" t="s">
        <v>337</v>
      </c>
      <c r="E16" s="45">
        <v>150</v>
      </c>
      <c r="F16" s="69"/>
      <c r="G16" s="50"/>
      <c r="H16" s="51"/>
      <c r="I16" s="52"/>
      <c r="J16" s="52"/>
      <c r="K16" s="64"/>
      <c r="IT16"/>
      <c r="IU16"/>
    </row>
    <row r="17" spans="1:255" s="9" customFormat="1" ht="25.5">
      <c r="A17" s="60">
        <v>7</v>
      </c>
      <c r="B17" s="68" t="s">
        <v>338</v>
      </c>
      <c r="C17" s="45" t="s">
        <v>642</v>
      </c>
      <c r="D17" s="45" t="s">
        <v>255</v>
      </c>
      <c r="E17" s="45">
        <v>200</v>
      </c>
      <c r="F17" s="69"/>
      <c r="G17" s="50"/>
      <c r="H17" s="51"/>
      <c r="I17" s="52"/>
      <c r="J17" s="52"/>
      <c r="K17" s="64"/>
      <c r="IT17"/>
      <c r="IU17"/>
    </row>
    <row r="18" spans="1:255" s="9" customFormat="1">
      <c r="A18" s="60">
        <v>8</v>
      </c>
      <c r="B18" s="68" t="s">
        <v>339</v>
      </c>
      <c r="C18" s="108" t="s">
        <v>604</v>
      </c>
      <c r="D18" s="45" t="s">
        <v>200</v>
      </c>
      <c r="E18" s="45">
        <v>10</v>
      </c>
      <c r="F18" s="69"/>
      <c r="G18" s="50"/>
      <c r="H18" s="51"/>
      <c r="I18" s="52"/>
      <c r="J18" s="52"/>
      <c r="K18" s="64"/>
      <c r="IT18"/>
      <c r="IU18"/>
    </row>
    <row r="19" spans="1:255" s="9" customFormat="1">
      <c r="A19" s="60">
        <v>9</v>
      </c>
      <c r="B19" s="64" t="s">
        <v>416</v>
      </c>
      <c r="C19" s="60" t="s">
        <v>598</v>
      </c>
      <c r="D19" s="60" t="s">
        <v>218</v>
      </c>
      <c r="E19" s="70">
        <v>12</v>
      </c>
      <c r="F19" s="86"/>
      <c r="G19" s="50"/>
      <c r="H19" s="51"/>
      <c r="I19" s="52"/>
      <c r="J19" s="52"/>
      <c r="K19" s="64"/>
      <c r="IT19"/>
      <c r="IU19"/>
    </row>
    <row r="20" spans="1:255" ht="13.5" thickBot="1">
      <c r="A20" s="17"/>
      <c r="B20" s="37" t="s">
        <v>69</v>
      </c>
      <c r="C20" s="10"/>
      <c r="D20" s="10"/>
      <c r="E20" s="10"/>
      <c r="F20" s="10"/>
      <c r="G20" s="42"/>
      <c r="H20" s="18"/>
      <c r="I20" s="30"/>
      <c r="J20" s="43"/>
      <c r="K20" s="23"/>
    </row>
    <row r="21" spans="1:255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255">
      <c r="A22" t="s">
        <v>1107</v>
      </c>
      <c r="I22"/>
      <c r="J22"/>
      <c r="K22"/>
    </row>
    <row r="23" spans="1:255">
      <c r="A23" t="s">
        <v>1108</v>
      </c>
      <c r="I23"/>
      <c r="J23"/>
      <c r="K23"/>
    </row>
    <row r="24" spans="1:255">
      <c r="I24"/>
      <c r="J24"/>
      <c r="K24"/>
    </row>
    <row r="25" spans="1:255">
      <c r="I25"/>
      <c r="J25"/>
      <c r="K25"/>
    </row>
    <row r="26" spans="1:255">
      <c r="B26" s="271" t="s">
        <v>70</v>
      </c>
      <c r="C26" s="276"/>
      <c r="D26" s="277"/>
      <c r="E26" s="277"/>
      <c r="F26" s="293" t="s">
        <v>71</v>
      </c>
      <c r="G26" s="293"/>
      <c r="H26" s="293"/>
      <c r="I26" s="293"/>
      <c r="J26" s="293"/>
      <c r="K26" s="293"/>
    </row>
    <row r="27" spans="1:255">
      <c r="B27" s="271" t="s">
        <v>72</v>
      </c>
      <c r="C27" s="276"/>
      <c r="D27" s="277"/>
      <c r="E27" s="277"/>
      <c r="F27" s="293" t="s">
        <v>934</v>
      </c>
      <c r="G27" s="293"/>
      <c r="H27" s="293"/>
      <c r="I27" s="293"/>
      <c r="J27" s="293"/>
      <c r="K27" s="293"/>
    </row>
    <row r="28" spans="1:255">
      <c r="A28" s="17"/>
      <c r="B28" s="17"/>
      <c r="C28" s="19"/>
      <c r="D28" s="17"/>
      <c r="E28" s="17"/>
      <c r="F28" s="17"/>
      <c r="G28" s="17"/>
      <c r="H28" s="17"/>
      <c r="I28" s="19"/>
      <c r="J28" s="19"/>
      <c r="K28" s="19"/>
    </row>
    <row r="29" spans="1:255">
      <c r="A29" s="17"/>
      <c r="B29" s="17"/>
      <c r="C29" s="19"/>
      <c r="D29" s="17"/>
      <c r="E29" s="17"/>
      <c r="F29" s="17"/>
      <c r="G29" s="17"/>
      <c r="H29" s="17"/>
      <c r="I29" s="19"/>
      <c r="J29" s="19"/>
      <c r="K29" s="19"/>
    </row>
    <row r="30" spans="1:255">
      <c r="A30" s="17"/>
      <c r="B30" s="1"/>
      <c r="C30" s="19"/>
      <c r="D30" s="17"/>
      <c r="E30" s="17"/>
      <c r="F30" s="17"/>
      <c r="G30" s="17"/>
      <c r="H30" s="17"/>
      <c r="I30" s="294"/>
      <c r="J30" s="294"/>
      <c r="K30" s="294"/>
    </row>
    <row r="31" spans="1:255">
      <c r="A31" s="17"/>
      <c r="B31" s="1"/>
      <c r="C31" s="19"/>
      <c r="D31" s="17"/>
      <c r="E31" s="17"/>
      <c r="F31" s="17"/>
      <c r="G31" s="17"/>
      <c r="H31" s="17"/>
      <c r="I31" s="294"/>
      <c r="J31" s="294"/>
      <c r="K31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30:K30"/>
    <mergeCell ref="A2:B2"/>
    <mergeCell ref="F26:K26"/>
    <mergeCell ref="F27:K27"/>
    <mergeCell ref="I31:K31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28"/>
  <sheetViews>
    <sheetView topLeftCell="A10" workbookViewId="0">
      <selection activeCell="B15" sqref="B15:B16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2.5703125" customWidth="1"/>
    <col min="5" max="5" width="10.4257812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845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274"/>
      <c r="B4" s="228"/>
      <c r="C4" s="228"/>
      <c r="D4" s="202"/>
      <c r="E4" s="210"/>
      <c r="F4" s="275"/>
      <c r="G4" s="206"/>
      <c r="H4" s="206"/>
      <c r="I4" s="206"/>
      <c r="J4" s="206"/>
      <c r="K4" s="21"/>
      <c r="L4" s="6"/>
    </row>
    <row r="5" spans="1:255" ht="12.75" customHeight="1">
      <c r="A5" s="274"/>
      <c r="B5" s="291" t="s">
        <v>930</v>
      </c>
      <c r="C5" s="291"/>
      <c r="D5" s="202"/>
      <c r="E5" s="210"/>
      <c r="F5" s="275"/>
      <c r="G5" s="206"/>
      <c r="H5" s="206"/>
      <c r="I5" s="206"/>
      <c r="J5" s="206"/>
      <c r="K5" s="21"/>
      <c r="L5" s="6"/>
    </row>
    <row r="6" spans="1:255" s="9" customFormat="1">
      <c r="A6" s="274"/>
      <c r="B6" s="292" t="s">
        <v>931</v>
      </c>
      <c r="C6" s="292"/>
      <c r="D6" s="202"/>
      <c r="E6" s="210"/>
      <c r="F6" s="275"/>
      <c r="G6" s="206"/>
      <c r="H6" s="206"/>
      <c r="I6" s="206"/>
      <c r="J6" s="206"/>
      <c r="K6" s="21"/>
      <c r="IT6"/>
      <c r="IU6"/>
    </row>
    <row r="7" spans="1:255" s="12" customFormat="1" ht="16.149999999999999" customHeight="1">
      <c r="A7" s="3"/>
      <c r="B7" s="8"/>
      <c r="C7" s="8"/>
      <c r="D7" s="4"/>
      <c r="E7" s="5"/>
      <c r="F7" s="5"/>
      <c r="G7" s="5"/>
      <c r="H7" s="5"/>
      <c r="I7" s="22"/>
      <c r="J7" s="22"/>
      <c r="K7" s="21"/>
      <c r="IT7"/>
      <c r="IU7"/>
    </row>
    <row r="8" spans="1:255" s="9" customFormat="1">
      <c r="A8" s="286" t="s">
        <v>1019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IT8"/>
      <c r="IU8"/>
    </row>
    <row r="9" spans="1:255" s="9" customFormat="1">
      <c r="C9" s="10"/>
      <c r="D9" s="11"/>
      <c r="E9" s="11"/>
      <c r="F9" s="11"/>
      <c r="G9" s="11"/>
      <c r="I9" s="11"/>
      <c r="J9" s="11"/>
      <c r="K9" s="11"/>
      <c r="IT9"/>
      <c r="IU9"/>
    </row>
    <row r="10" spans="1:255" s="9" customFormat="1">
      <c r="A10" s="287" t="s">
        <v>1</v>
      </c>
      <c r="B10" s="288" t="s">
        <v>2</v>
      </c>
      <c r="C10" s="288" t="s">
        <v>3</v>
      </c>
      <c r="D10" s="288" t="s">
        <v>541</v>
      </c>
      <c r="E10" s="288" t="s">
        <v>562</v>
      </c>
      <c r="F10" s="289" t="s">
        <v>4</v>
      </c>
      <c r="G10" s="289" t="s">
        <v>5</v>
      </c>
      <c r="H10" s="287" t="s">
        <v>6</v>
      </c>
      <c r="I10" s="287"/>
      <c r="J10" s="287" t="s">
        <v>7</v>
      </c>
      <c r="K10" s="289" t="s">
        <v>636</v>
      </c>
      <c r="IT10"/>
      <c r="IU10"/>
    </row>
    <row r="11" spans="1:255" s="9" customFormat="1" ht="24" customHeight="1">
      <c r="A11" s="287"/>
      <c r="B11" s="287"/>
      <c r="C11" s="287"/>
      <c r="D11" s="287"/>
      <c r="E11" s="287"/>
      <c r="F11" s="289"/>
      <c r="G11" s="289"/>
      <c r="H11" s="44" t="s">
        <v>8</v>
      </c>
      <c r="I11" s="44" t="s">
        <v>9</v>
      </c>
      <c r="J11" s="287"/>
      <c r="K11" s="289"/>
      <c r="IT11"/>
      <c r="IU11"/>
    </row>
    <row r="12" spans="1:255" s="9" customFormat="1" ht="25.5">
      <c r="A12" s="60">
        <v>1</v>
      </c>
      <c r="B12" s="59" t="s">
        <v>760</v>
      </c>
      <c r="C12" s="60" t="s">
        <v>116</v>
      </c>
      <c r="D12" s="60" t="s">
        <v>221</v>
      </c>
      <c r="E12" s="61">
        <v>20</v>
      </c>
      <c r="F12" s="62"/>
      <c r="G12" s="52"/>
      <c r="H12" s="51"/>
      <c r="I12" s="63"/>
      <c r="J12" s="63"/>
      <c r="K12" s="64"/>
      <c r="IT12"/>
      <c r="IU12"/>
    </row>
    <row r="13" spans="1:255" s="9" customFormat="1">
      <c r="A13" s="45">
        <v>2</v>
      </c>
      <c r="B13" s="64" t="s">
        <v>515</v>
      </c>
      <c r="C13" s="45" t="s">
        <v>19</v>
      </c>
      <c r="D13" s="45" t="s">
        <v>788</v>
      </c>
      <c r="E13" s="65">
        <v>10</v>
      </c>
      <c r="F13" s="66"/>
      <c r="G13" s="52"/>
      <c r="H13" s="51"/>
      <c r="I13" s="63"/>
      <c r="J13" s="63"/>
      <c r="K13" s="64"/>
      <c r="IT13"/>
      <c r="IU13"/>
    </row>
    <row r="14" spans="1:255" s="9" customFormat="1" ht="25.5">
      <c r="A14" s="60">
        <v>3</v>
      </c>
      <c r="B14" s="64" t="s">
        <v>515</v>
      </c>
      <c r="C14" s="45" t="s">
        <v>116</v>
      </c>
      <c r="D14" s="45" t="s">
        <v>789</v>
      </c>
      <c r="E14" s="45">
        <v>10</v>
      </c>
      <c r="F14" s="66"/>
      <c r="G14" s="52"/>
      <c r="H14" s="51"/>
      <c r="I14" s="63"/>
      <c r="J14" s="63"/>
      <c r="K14" s="64"/>
      <c r="IT14"/>
      <c r="IU14"/>
    </row>
    <row r="15" spans="1:255">
      <c r="A15" s="45">
        <v>4</v>
      </c>
      <c r="B15" s="64" t="s">
        <v>515</v>
      </c>
      <c r="C15" s="45" t="s">
        <v>116</v>
      </c>
      <c r="D15" s="45" t="s">
        <v>200</v>
      </c>
      <c r="E15" s="45">
        <v>5</v>
      </c>
      <c r="F15" s="66"/>
      <c r="G15" s="52"/>
      <c r="H15" s="51"/>
      <c r="I15" s="63"/>
      <c r="J15" s="63"/>
      <c r="K15" s="64"/>
    </row>
    <row r="16" spans="1:255">
      <c r="A16" s="60">
        <v>5</v>
      </c>
      <c r="B16" s="68" t="s">
        <v>325</v>
      </c>
      <c r="C16" s="45" t="s">
        <v>595</v>
      </c>
      <c r="D16" s="45" t="s">
        <v>599</v>
      </c>
      <c r="E16" s="45">
        <v>300</v>
      </c>
      <c r="F16" s="49"/>
      <c r="G16" s="52"/>
      <c r="H16" s="51"/>
      <c r="I16" s="63"/>
      <c r="J16" s="63"/>
      <c r="K16" s="64"/>
    </row>
    <row r="17" spans="1:11">
      <c r="A17" s="45">
        <v>6</v>
      </c>
      <c r="B17" s="68" t="s">
        <v>325</v>
      </c>
      <c r="C17" s="47" t="s">
        <v>333</v>
      </c>
      <c r="D17" s="47" t="s">
        <v>56</v>
      </c>
      <c r="E17" s="47">
        <v>350</v>
      </c>
      <c r="F17" s="49"/>
      <c r="G17" s="52"/>
      <c r="H17" s="51"/>
      <c r="I17" s="63"/>
      <c r="J17" s="63"/>
      <c r="K17" s="64"/>
    </row>
    <row r="18" spans="1:11">
      <c r="A18" s="60">
        <v>7</v>
      </c>
      <c r="B18" s="46" t="s">
        <v>761</v>
      </c>
      <c r="C18" s="47" t="s">
        <v>351</v>
      </c>
      <c r="D18" s="47" t="s">
        <v>218</v>
      </c>
      <c r="E18" s="47">
        <v>65</v>
      </c>
      <c r="F18" s="69"/>
      <c r="G18" s="52"/>
      <c r="H18" s="51"/>
      <c r="I18" s="63"/>
      <c r="J18" s="63"/>
      <c r="K18" s="64"/>
    </row>
    <row r="19" spans="1:11">
      <c r="A19" s="45">
        <v>8</v>
      </c>
      <c r="B19" s="68" t="s">
        <v>409</v>
      </c>
      <c r="C19" s="45" t="s">
        <v>66</v>
      </c>
      <c r="D19" s="45" t="s">
        <v>218</v>
      </c>
      <c r="E19" s="47">
        <v>250</v>
      </c>
      <c r="F19" s="69"/>
      <c r="G19" s="52"/>
      <c r="H19" s="51"/>
      <c r="I19" s="63"/>
      <c r="J19" s="63"/>
      <c r="K19" s="70"/>
    </row>
    <row r="20" spans="1:11" ht="13.5" thickBot="1">
      <c r="A20" s="17"/>
      <c r="B20" s="56" t="s">
        <v>69</v>
      </c>
      <c r="C20" s="10"/>
      <c r="D20" s="10"/>
      <c r="E20" s="10"/>
      <c r="F20" s="10"/>
      <c r="G20" s="57"/>
      <c r="H20" s="18"/>
      <c r="I20" s="23"/>
      <c r="J20" s="58"/>
      <c r="K20" s="23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t="s">
        <v>1017</v>
      </c>
      <c r="I23"/>
      <c r="J23"/>
      <c r="K23"/>
    </row>
    <row r="24" spans="1:11">
      <c r="A24" t="s">
        <v>1018</v>
      </c>
      <c r="I24"/>
      <c r="J24"/>
      <c r="K24"/>
    </row>
    <row r="25" spans="1:11">
      <c r="I25"/>
      <c r="J25"/>
      <c r="K25"/>
    </row>
    <row r="26" spans="1:11">
      <c r="I26"/>
      <c r="J26"/>
      <c r="K26"/>
    </row>
    <row r="27" spans="1:11">
      <c r="B27" s="271" t="s">
        <v>70</v>
      </c>
      <c r="C27" s="276"/>
      <c r="D27" s="277"/>
      <c r="E27" s="277"/>
      <c r="F27" s="293" t="s">
        <v>71</v>
      </c>
      <c r="G27" s="293"/>
      <c r="H27" s="293"/>
      <c r="I27" s="293"/>
      <c r="J27" s="293"/>
      <c r="K27" s="293"/>
    </row>
    <row r="28" spans="1:11">
      <c r="B28" s="271" t="s">
        <v>72</v>
      </c>
      <c r="C28" s="276"/>
      <c r="D28" s="277"/>
      <c r="E28" s="277"/>
      <c r="F28" s="293" t="s">
        <v>934</v>
      </c>
      <c r="G28" s="293"/>
      <c r="H28" s="293"/>
      <c r="I28" s="293"/>
      <c r="J28" s="293"/>
      <c r="K28" s="293"/>
    </row>
  </sheetData>
  <mergeCells count="17">
    <mergeCell ref="A2:B2"/>
    <mergeCell ref="B6:C6"/>
    <mergeCell ref="F27:K27"/>
    <mergeCell ref="F28:K28"/>
    <mergeCell ref="H1:K1"/>
    <mergeCell ref="A8:K8"/>
    <mergeCell ref="A10:A11"/>
    <mergeCell ref="B10:B11"/>
    <mergeCell ref="C10:C11"/>
    <mergeCell ref="D10:D11"/>
    <mergeCell ref="E10:E11"/>
    <mergeCell ref="F10:F11"/>
    <mergeCell ref="G10:G11"/>
    <mergeCell ref="H10:I10"/>
    <mergeCell ref="J10:J11"/>
    <mergeCell ref="K10:K11"/>
    <mergeCell ref="B5:C5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U36"/>
  <sheetViews>
    <sheetView workbookViewId="0">
      <selection activeCell="B15" sqref="B15:B16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857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1043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46" t="s">
        <v>342</v>
      </c>
      <c r="C11" s="72" t="s">
        <v>181</v>
      </c>
      <c r="D11" s="47" t="s">
        <v>650</v>
      </c>
      <c r="E11" s="47">
        <v>340</v>
      </c>
      <c r="F11" s="71"/>
      <c r="G11" s="50"/>
      <c r="H11" s="51"/>
      <c r="I11" s="67"/>
      <c r="J11" s="67"/>
      <c r="K11" s="80"/>
      <c r="IT11"/>
      <c r="IU11"/>
    </row>
    <row r="12" spans="1:255" s="9" customFormat="1">
      <c r="A12" s="45">
        <f>A11+1</f>
        <v>2</v>
      </c>
      <c r="B12" s="46" t="s">
        <v>342</v>
      </c>
      <c r="C12" s="47" t="s">
        <v>248</v>
      </c>
      <c r="D12" s="47" t="s">
        <v>650</v>
      </c>
      <c r="E12" s="47">
        <v>2900</v>
      </c>
      <c r="F12" s="71"/>
      <c r="G12" s="50"/>
      <c r="H12" s="51"/>
      <c r="I12" s="67"/>
      <c r="J12" s="67"/>
      <c r="K12" s="64"/>
      <c r="IT12"/>
      <c r="IU12"/>
    </row>
    <row r="13" spans="1:255" s="9" customFormat="1">
      <c r="A13" s="45">
        <v>3</v>
      </c>
      <c r="B13" s="46" t="s">
        <v>343</v>
      </c>
      <c r="C13" s="47" t="s">
        <v>344</v>
      </c>
      <c r="D13" s="47" t="s">
        <v>345</v>
      </c>
      <c r="E13" s="47">
        <v>50</v>
      </c>
      <c r="F13" s="71"/>
      <c r="G13" s="50"/>
      <c r="H13" s="51"/>
      <c r="I13" s="67"/>
      <c r="J13" s="67"/>
      <c r="K13" s="64"/>
      <c r="IT13"/>
      <c r="IU13"/>
    </row>
    <row r="14" spans="1:255" s="9" customFormat="1">
      <c r="A14" s="45">
        <f t="shared" ref="A14:A19" si="0">A13+1</f>
        <v>4</v>
      </c>
      <c r="B14" s="46" t="s">
        <v>343</v>
      </c>
      <c r="C14" s="47" t="s">
        <v>344</v>
      </c>
      <c r="D14" s="47" t="s">
        <v>346</v>
      </c>
      <c r="E14" s="92">
        <v>5</v>
      </c>
      <c r="F14" s="71"/>
      <c r="G14" s="50"/>
      <c r="H14" s="51"/>
      <c r="I14" s="67"/>
      <c r="J14" s="67"/>
      <c r="K14" s="64"/>
      <c r="IT14"/>
      <c r="IU14"/>
    </row>
    <row r="15" spans="1:255" s="9" customFormat="1" ht="25.5">
      <c r="A15" s="45">
        <f t="shared" si="0"/>
        <v>5</v>
      </c>
      <c r="B15" s="64" t="s">
        <v>347</v>
      </c>
      <c r="C15" s="47" t="s">
        <v>602</v>
      </c>
      <c r="D15" s="60" t="s">
        <v>600</v>
      </c>
      <c r="E15" s="61">
        <v>90</v>
      </c>
      <c r="F15" s="62"/>
      <c r="G15" s="50"/>
      <c r="H15" s="51"/>
      <c r="I15" s="67"/>
      <c r="J15" s="67"/>
      <c r="K15" s="64"/>
      <c r="IT15"/>
      <c r="IU15"/>
    </row>
    <row r="16" spans="1:255" s="9" customFormat="1">
      <c r="A16" s="45">
        <f t="shared" si="0"/>
        <v>6</v>
      </c>
      <c r="B16" s="46" t="s">
        <v>161</v>
      </c>
      <c r="C16" s="47" t="s">
        <v>101</v>
      </c>
      <c r="D16" s="47" t="s">
        <v>162</v>
      </c>
      <c r="E16" s="92">
        <v>25</v>
      </c>
      <c r="F16" s="71"/>
      <c r="G16" s="50"/>
      <c r="H16" s="51"/>
      <c r="I16" s="67"/>
      <c r="J16" s="67"/>
      <c r="K16" s="64"/>
      <c r="IT16"/>
      <c r="IU16"/>
    </row>
    <row r="17" spans="1:255" s="9" customFormat="1">
      <c r="A17" s="45">
        <f t="shared" si="0"/>
        <v>7</v>
      </c>
      <c r="B17" s="46" t="s">
        <v>601</v>
      </c>
      <c r="C17" s="47" t="s">
        <v>163</v>
      </c>
      <c r="D17" s="47" t="s">
        <v>164</v>
      </c>
      <c r="E17" s="92">
        <v>30</v>
      </c>
      <c r="F17" s="71"/>
      <c r="G17" s="50"/>
      <c r="H17" s="51"/>
      <c r="I17" s="67"/>
      <c r="J17" s="67"/>
      <c r="K17" s="64"/>
      <c r="IT17"/>
      <c r="IU17"/>
    </row>
    <row r="18" spans="1:255" s="9" customFormat="1" ht="25.5">
      <c r="A18" s="45">
        <f t="shared" si="0"/>
        <v>8</v>
      </c>
      <c r="B18" s="46" t="s">
        <v>516</v>
      </c>
      <c r="C18" s="47" t="s">
        <v>603</v>
      </c>
      <c r="D18" s="47" t="s">
        <v>99</v>
      </c>
      <c r="E18" s="92">
        <v>20</v>
      </c>
      <c r="F18" s="71"/>
      <c r="G18" s="50"/>
      <c r="H18" s="51"/>
      <c r="I18" s="67"/>
      <c r="J18" s="67"/>
      <c r="K18" s="64"/>
      <c r="IT18"/>
      <c r="IU18"/>
    </row>
    <row r="19" spans="1:255" s="9" customFormat="1">
      <c r="A19" s="45">
        <f t="shared" si="0"/>
        <v>9</v>
      </c>
      <c r="B19" s="46" t="s">
        <v>488</v>
      </c>
      <c r="C19" s="47" t="s">
        <v>49</v>
      </c>
      <c r="D19" s="47" t="s">
        <v>76</v>
      </c>
      <c r="E19" s="92">
        <v>1500</v>
      </c>
      <c r="F19" s="71"/>
      <c r="G19" s="50"/>
      <c r="H19" s="51"/>
      <c r="I19" s="67"/>
      <c r="J19" s="67"/>
      <c r="K19" s="95"/>
      <c r="IT19"/>
      <c r="IU19"/>
    </row>
    <row r="20" spans="1:255" s="9" customFormat="1">
      <c r="A20" s="45">
        <v>10</v>
      </c>
      <c r="B20" s="46" t="s">
        <v>1003</v>
      </c>
      <c r="C20" s="47" t="s">
        <v>1004</v>
      </c>
      <c r="D20" s="47" t="s">
        <v>1005</v>
      </c>
      <c r="E20" s="92">
        <v>500</v>
      </c>
      <c r="F20" s="71"/>
      <c r="G20" s="50"/>
      <c r="H20" s="51"/>
      <c r="I20" s="67"/>
      <c r="J20" s="67"/>
      <c r="K20" s="264"/>
      <c r="IT20"/>
      <c r="IU20"/>
    </row>
    <row r="21" spans="1:255" s="9" customFormat="1" ht="25.5">
      <c r="A21" s="45">
        <v>11</v>
      </c>
      <c r="B21" s="46" t="s">
        <v>1006</v>
      </c>
      <c r="C21" s="47" t="s">
        <v>765</v>
      </c>
      <c r="D21" s="47" t="s">
        <v>895</v>
      </c>
      <c r="E21" s="92">
        <v>1300</v>
      </c>
      <c r="F21" s="71"/>
      <c r="G21" s="50"/>
      <c r="H21" s="51"/>
      <c r="I21" s="67"/>
      <c r="J21" s="67"/>
      <c r="K21" s="264"/>
      <c r="IT21"/>
      <c r="IU21"/>
    </row>
    <row r="22" spans="1:255" s="9" customFormat="1">
      <c r="A22" s="45">
        <v>12</v>
      </c>
      <c r="B22" s="164" t="s">
        <v>271</v>
      </c>
      <c r="C22" s="105" t="s">
        <v>24</v>
      </c>
      <c r="D22" s="106" t="s">
        <v>272</v>
      </c>
      <c r="E22" s="189">
        <v>300</v>
      </c>
      <c r="F22" s="71"/>
      <c r="G22" s="50"/>
      <c r="H22" s="51"/>
      <c r="I22" s="67"/>
      <c r="J22" s="67"/>
      <c r="K22" s="64"/>
      <c r="IT22"/>
      <c r="IU22"/>
    </row>
    <row r="23" spans="1:255" s="9" customFormat="1">
      <c r="A23" s="54">
        <v>13</v>
      </c>
      <c r="B23" s="68" t="s">
        <v>762</v>
      </c>
      <c r="C23" s="45" t="s">
        <v>597</v>
      </c>
      <c r="D23" s="45" t="s">
        <v>218</v>
      </c>
      <c r="E23" s="45">
        <v>20</v>
      </c>
      <c r="F23" s="69"/>
      <c r="G23" s="52"/>
      <c r="H23" s="51"/>
      <c r="I23" s="63"/>
      <c r="J23" s="63"/>
      <c r="K23" s="64"/>
      <c r="IT23"/>
      <c r="IU23"/>
    </row>
    <row r="24" spans="1:255" s="9" customFormat="1">
      <c r="A24" s="55">
        <v>14</v>
      </c>
      <c r="B24" s="68" t="s">
        <v>762</v>
      </c>
      <c r="C24" s="45" t="s">
        <v>340</v>
      </c>
      <c r="D24" s="45" t="s">
        <v>763</v>
      </c>
      <c r="E24" s="45">
        <v>40</v>
      </c>
      <c r="F24" s="69"/>
      <c r="G24" s="52"/>
      <c r="H24" s="51"/>
      <c r="I24" s="63"/>
      <c r="J24" s="63"/>
      <c r="K24" s="64"/>
      <c r="IT24"/>
      <c r="IU24"/>
    </row>
    <row r="25" spans="1:255" ht="13.5" thickBot="1">
      <c r="A25" s="17"/>
      <c r="B25" s="37" t="s">
        <v>69</v>
      </c>
      <c r="C25" s="10"/>
      <c r="D25" s="10"/>
      <c r="E25" s="10"/>
      <c r="F25" s="10"/>
      <c r="G25" s="42"/>
      <c r="H25" s="18"/>
      <c r="I25" s="30"/>
      <c r="J25" s="43"/>
      <c r="K25" s="23"/>
    </row>
    <row r="26" spans="1:255">
      <c r="A26" s="17"/>
      <c r="B26" s="17"/>
      <c r="C26" s="19"/>
      <c r="D26" s="17"/>
      <c r="E26" s="17"/>
      <c r="F26" s="17"/>
      <c r="G26" s="17"/>
      <c r="H26" s="17"/>
      <c r="I26" s="19"/>
      <c r="J26" s="19"/>
      <c r="K26" s="19"/>
    </row>
    <row r="27" spans="1:255">
      <c r="A27" t="s">
        <v>1109</v>
      </c>
      <c r="I27"/>
      <c r="J27"/>
      <c r="K27"/>
    </row>
    <row r="28" spans="1:255">
      <c r="A28" t="s">
        <v>1110</v>
      </c>
      <c r="I28"/>
      <c r="J28"/>
      <c r="K28"/>
    </row>
    <row r="29" spans="1:255">
      <c r="I29"/>
      <c r="J29"/>
      <c r="K29"/>
    </row>
    <row r="30" spans="1:255">
      <c r="I30"/>
      <c r="J30"/>
      <c r="K30"/>
    </row>
    <row r="31" spans="1:255">
      <c r="B31" s="271" t="s">
        <v>70</v>
      </c>
      <c r="C31" s="276"/>
      <c r="D31" s="277"/>
      <c r="E31" s="277"/>
      <c r="F31" s="293" t="s">
        <v>71</v>
      </c>
      <c r="G31" s="293"/>
      <c r="H31" s="293"/>
      <c r="I31" s="293"/>
      <c r="J31" s="293"/>
      <c r="K31" s="293"/>
    </row>
    <row r="32" spans="1:255">
      <c r="B32" s="271" t="s">
        <v>72</v>
      </c>
      <c r="C32" s="276"/>
      <c r="D32" s="277"/>
      <c r="E32" s="277"/>
      <c r="F32" s="293" t="s">
        <v>934</v>
      </c>
      <c r="G32" s="293"/>
      <c r="H32" s="293"/>
      <c r="I32" s="293"/>
      <c r="J32" s="293"/>
      <c r="K32" s="293"/>
    </row>
    <row r="33" spans="1:11">
      <c r="A33" s="17"/>
      <c r="B33" s="17"/>
      <c r="C33" s="19"/>
      <c r="D33" s="17"/>
      <c r="E33" s="17"/>
      <c r="F33" s="17"/>
      <c r="G33" s="17"/>
      <c r="H33" s="17"/>
      <c r="I33" s="19"/>
      <c r="J33" s="19"/>
      <c r="K33" s="19"/>
    </row>
    <row r="34" spans="1:11">
      <c r="A34" s="17"/>
      <c r="B34" s="17"/>
      <c r="C34" s="19"/>
      <c r="D34" s="17"/>
      <c r="E34" s="17"/>
      <c r="F34" s="17"/>
      <c r="G34" s="17"/>
      <c r="H34" s="17"/>
      <c r="I34" s="19"/>
      <c r="J34" s="19"/>
      <c r="K34" s="19"/>
    </row>
    <row r="35" spans="1:11">
      <c r="A35" s="17"/>
      <c r="B35" s="1"/>
      <c r="C35" s="19"/>
      <c r="D35" s="17"/>
      <c r="E35" s="17"/>
      <c r="F35" s="17"/>
      <c r="G35" s="17"/>
      <c r="H35" s="17"/>
      <c r="I35" s="294"/>
      <c r="J35" s="294"/>
      <c r="K35" s="294"/>
    </row>
    <row r="36" spans="1:11">
      <c r="A36" s="17"/>
      <c r="B36" s="1"/>
      <c r="C36" s="19"/>
      <c r="D36" s="17"/>
      <c r="E36" s="17"/>
      <c r="F36" s="17"/>
      <c r="G36" s="17"/>
      <c r="H36" s="17"/>
      <c r="I36" s="294"/>
      <c r="J36" s="294"/>
      <c r="K36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35:K35"/>
    <mergeCell ref="A2:B2"/>
    <mergeCell ref="F31:K31"/>
    <mergeCell ref="F32:K32"/>
    <mergeCell ref="I36:K36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U37"/>
  <sheetViews>
    <sheetView workbookViewId="0">
      <selection activeCell="B11" sqref="B11:B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858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1044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46" t="s">
        <v>356</v>
      </c>
      <c r="C11" s="47" t="s">
        <v>19</v>
      </c>
      <c r="D11" s="47" t="s">
        <v>334</v>
      </c>
      <c r="E11" s="47">
        <v>350</v>
      </c>
      <c r="F11" s="71"/>
      <c r="G11" s="74"/>
      <c r="H11" s="51"/>
      <c r="I11" s="67"/>
      <c r="J11" s="67"/>
      <c r="K11" s="80"/>
      <c r="IT11"/>
      <c r="IU11"/>
    </row>
    <row r="12" spans="1:255" s="9" customFormat="1">
      <c r="A12" s="45">
        <f>A11+1</f>
        <v>2</v>
      </c>
      <c r="B12" s="46" t="s">
        <v>357</v>
      </c>
      <c r="C12" s="47" t="s">
        <v>75</v>
      </c>
      <c r="D12" s="47" t="s">
        <v>40</v>
      </c>
      <c r="E12" s="47">
        <v>21000</v>
      </c>
      <c r="F12" s="71"/>
      <c r="G12" s="74"/>
      <c r="H12" s="51"/>
      <c r="I12" s="67"/>
      <c r="J12" s="67"/>
      <c r="K12" s="64"/>
      <c r="IT12"/>
      <c r="IU12"/>
    </row>
    <row r="13" spans="1:255" s="9" customFormat="1">
      <c r="A13" s="45">
        <f t="shared" ref="A13:A25" si="0">A12+1</f>
        <v>3</v>
      </c>
      <c r="B13" s="46" t="s">
        <v>667</v>
      </c>
      <c r="C13" s="47" t="s">
        <v>548</v>
      </c>
      <c r="D13" s="47" t="s">
        <v>668</v>
      </c>
      <c r="E13" s="47">
        <v>45</v>
      </c>
      <c r="F13" s="71"/>
      <c r="G13" s="74"/>
      <c r="H13" s="51"/>
      <c r="I13" s="67"/>
      <c r="J13" s="67"/>
      <c r="K13" s="64"/>
      <c r="IT13"/>
      <c r="IU13"/>
    </row>
    <row r="14" spans="1:255" s="9" customFormat="1">
      <c r="A14" s="45">
        <f t="shared" si="0"/>
        <v>4</v>
      </c>
      <c r="B14" s="46" t="s">
        <v>358</v>
      </c>
      <c r="C14" s="47" t="s">
        <v>351</v>
      </c>
      <c r="D14" s="47" t="s">
        <v>40</v>
      </c>
      <c r="E14" s="92">
        <v>5</v>
      </c>
      <c r="F14" s="71"/>
      <c r="G14" s="74"/>
      <c r="H14" s="51"/>
      <c r="I14" s="67"/>
      <c r="J14" s="67"/>
      <c r="K14" s="64"/>
      <c r="IT14"/>
      <c r="IU14"/>
    </row>
    <row r="15" spans="1:255" s="9" customFormat="1">
      <c r="A15" s="45">
        <f t="shared" si="0"/>
        <v>5</v>
      </c>
      <c r="B15" s="46" t="s">
        <v>359</v>
      </c>
      <c r="C15" s="47" t="s">
        <v>63</v>
      </c>
      <c r="D15" s="47" t="s">
        <v>200</v>
      </c>
      <c r="E15" s="92">
        <v>160</v>
      </c>
      <c r="F15" s="71"/>
      <c r="G15" s="74"/>
      <c r="H15" s="51"/>
      <c r="I15" s="67"/>
      <c r="J15" s="67"/>
      <c r="K15" s="64"/>
      <c r="IT15"/>
      <c r="IU15"/>
    </row>
    <row r="16" spans="1:255" s="9" customFormat="1">
      <c r="A16" s="45">
        <f t="shared" si="0"/>
        <v>6</v>
      </c>
      <c r="B16" s="46" t="s">
        <v>777</v>
      </c>
      <c r="C16" s="47" t="s">
        <v>641</v>
      </c>
      <c r="D16" s="47" t="s">
        <v>183</v>
      </c>
      <c r="E16" s="92">
        <v>5</v>
      </c>
      <c r="F16" s="71"/>
      <c r="G16" s="74"/>
      <c r="H16" s="51"/>
      <c r="I16" s="67"/>
      <c r="J16" s="67"/>
      <c r="K16" s="64"/>
      <c r="IT16"/>
      <c r="IU16"/>
    </row>
    <row r="17" spans="1:255" s="9" customFormat="1">
      <c r="A17" s="45">
        <f t="shared" si="0"/>
        <v>7</v>
      </c>
      <c r="B17" s="46" t="s">
        <v>778</v>
      </c>
      <c r="C17" s="47" t="s">
        <v>779</v>
      </c>
      <c r="D17" s="47" t="s">
        <v>183</v>
      </c>
      <c r="E17" s="92">
        <v>10</v>
      </c>
      <c r="F17" s="71"/>
      <c r="G17" s="74"/>
      <c r="H17" s="51"/>
      <c r="I17" s="67"/>
      <c r="J17" s="67"/>
      <c r="K17" s="64"/>
      <c r="IT17"/>
      <c r="IU17"/>
    </row>
    <row r="18" spans="1:255" s="9" customFormat="1">
      <c r="A18" s="45">
        <f t="shared" si="0"/>
        <v>8</v>
      </c>
      <c r="B18" s="68" t="s">
        <v>360</v>
      </c>
      <c r="C18" s="190" t="s">
        <v>361</v>
      </c>
      <c r="D18" s="45" t="s">
        <v>40</v>
      </c>
      <c r="E18" s="166">
        <v>160</v>
      </c>
      <c r="F18" s="71"/>
      <c r="G18" s="74"/>
      <c r="H18" s="51"/>
      <c r="I18" s="67"/>
      <c r="J18" s="67"/>
      <c r="K18" s="64"/>
      <c r="IT18"/>
      <c r="IU18"/>
    </row>
    <row r="19" spans="1:255" s="9" customFormat="1">
      <c r="A19" s="45">
        <f t="shared" si="0"/>
        <v>9</v>
      </c>
      <c r="B19" s="68" t="s">
        <v>362</v>
      </c>
      <c r="C19" s="165" t="s">
        <v>60</v>
      </c>
      <c r="D19" s="45" t="s">
        <v>200</v>
      </c>
      <c r="E19" s="65">
        <v>5</v>
      </c>
      <c r="F19" s="62"/>
      <c r="G19" s="74"/>
      <c r="H19" s="51"/>
      <c r="I19" s="67"/>
      <c r="J19" s="67"/>
      <c r="K19" s="64"/>
      <c r="IT19"/>
      <c r="IU19"/>
    </row>
    <row r="20" spans="1:255" s="9" customFormat="1">
      <c r="A20" s="45">
        <f t="shared" si="0"/>
        <v>10</v>
      </c>
      <c r="B20" s="68" t="s">
        <v>363</v>
      </c>
      <c r="C20" s="45" t="s">
        <v>116</v>
      </c>
      <c r="D20" s="45" t="s">
        <v>364</v>
      </c>
      <c r="E20" s="65">
        <v>10</v>
      </c>
      <c r="F20" s="62"/>
      <c r="G20" s="74"/>
      <c r="H20" s="51"/>
      <c r="I20" s="67"/>
      <c r="J20" s="67"/>
      <c r="K20" s="64"/>
      <c r="IT20"/>
      <c r="IU20"/>
    </row>
    <row r="21" spans="1:255" s="9" customFormat="1">
      <c r="A21" s="45">
        <f t="shared" si="0"/>
        <v>11</v>
      </c>
      <c r="B21" s="68" t="s">
        <v>363</v>
      </c>
      <c r="C21" s="45" t="s">
        <v>19</v>
      </c>
      <c r="D21" s="45" t="s">
        <v>365</v>
      </c>
      <c r="E21" s="65">
        <v>10</v>
      </c>
      <c r="F21" s="62"/>
      <c r="G21" s="74"/>
      <c r="H21" s="51"/>
      <c r="I21" s="67"/>
      <c r="J21" s="67"/>
      <c r="K21" s="64"/>
      <c r="IT21"/>
      <c r="IU21"/>
    </row>
    <row r="22" spans="1:255" s="9" customFormat="1">
      <c r="A22" s="45">
        <f t="shared" si="0"/>
        <v>12</v>
      </c>
      <c r="B22" s="68" t="s">
        <v>529</v>
      </c>
      <c r="C22" s="45" t="s">
        <v>605</v>
      </c>
      <c r="D22" s="45" t="s">
        <v>641</v>
      </c>
      <c r="E22" s="65">
        <v>10</v>
      </c>
      <c r="F22" s="62"/>
      <c r="G22" s="74"/>
      <c r="H22" s="51"/>
      <c r="I22" s="67"/>
      <c r="J22" s="67"/>
      <c r="K22" s="64"/>
      <c r="IT22"/>
      <c r="IU22"/>
    </row>
    <row r="23" spans="1:255" s="9" customFormat="1">
      <c r="A23" s="45">
        <f t="shared" si="0"/>
        <v>13</v>
      </c>
      <c r="B23" s="68" t="s">
        <v>529</v>
      </c>
      <c r="C23" s="45" t="s">
        <v>693</v>
      </c>
      <c r="D23" s="45" t="s">
        <v>22</v>
      </c>
      <c r="E23" s="65">
        <v>10</v>
      </c>
      <c r="F23" s="62"/>
      <c r="G23" s="74"/>
      <c r="H23" s="51"/>
      <c r="I23" s="67"/>
      <c r="J23" s="67"/>
      <c r="K23" s="64"/>
      <c r="IT23"/>
      <c r="IU23"/>
    </row>
    <row r="24" spans="1:255" s="9" customFormat="1">
      <c r="A24" s="45">
        <f t="shared" si="0"/>
        <v>14</v>
      </c>
      <c r="B24" s="68" t="s">
        <v>366</v>
      </c>
      <c r="C24" s="45" t="s">
        <v>75</v>
      </c>
      <c r="D24" s="47" t="s">
        <v>40</v>
      </c>
      <c r="E24" s="65">
        <v>850</v>
      </c>
      <c r="F24" s="62"/>
      <c r="G24" s="74"/>
      <c r="H24" s="51"/>
      <c r="I24" s="67"/>
      <c r="J24" s="67"/>
      <c r="K24" s="64"/>
      <c r="IT24"/>
      <c r="IU24"/>
    </row>
    <row r="25" spans="1:255" s="9" customFormat="1">
      <c r="A25" s="45">
        <f t="shared" si="0"/>
        <v>15</v>
      </c>
      <c r="B25" s="64" t="s">
        <v>367</v>
      </c>
      <c r="C25" s="60" t="s">
        <v>354</v>
      </c>
      <c r="D25" s="60" t="s">
        <v>40</v>
      </c>
      <c r="E25" s="61">
        <v>30</v>
      </c>
      <c r="F25" s="62"/>
      <c r="G25" s="74"/>
      <c r="H25" s="51"/>
      <c r="I25" s="67"/>
      <c r="J25" s="67"/>
      <c r="K25" s="64"/>
      <c r="IT25"/>
      <c r="IU25"/>
    </row>
    <row r="26" spans="1:255" ht="13.5" thickBot="1">
      <c r="A26" s="17"/>
      <c r="B26" s="37" t="s">
        <v>69</v>
      </c>
      <c r="C26" s="10"/>
      <c r="D26" s="10"/>
      <c r="E26" s="10"/>
      <c r="F26" s="10"/>
      <c r="G26" s="42"/>
      <c r="H26" s="18"/>
      <c r="I26" s="30"/>
      <c r="J26" s="43"/>
      <c r="K26" s="23"/>
    </row>
    <row r="27" spans="1:255">
      <c r="A27" s="17"/>
      <c r="B27" s="17"/>
      <c r="C27" s="19"/>
      <c r="D27" s="17"/>
      <c r="E27" s="17"/>
      <c r="F27" s="17"/>
      <c r="G27" s="17"/>
      <c r="H27" s="17"/>
      <c r="I27" s="19"/>
      <c r="J27" s="19"/>
      <c r="K27" s="19"/>
    </row>
    <row r="28" spans="1:255">
      <c r="A28" t="s">
        <v>1111</v>
      </c>
      <c r="I28"/>
      <c r="J28"/>
      <c r="K28"/>
    </row>
    <row r="29" spans="1:255">
      <c r="A29" t="s">
        <v>1112</v>
      </c>
      <c r="I29"/>
      <c r="J29"/>
      <c r="K29"/>
    </row>
    <row r="30" spans="1:255">
      <c r="I30"/>
      <c r="J30"/>
      <c r="K30"/>
    </row>
    <row r="31" spans="1:255">
      <c r="I31"/>
      <c r="J31"/>
      <c r="K31"/>
    </row>
    <row r="32" spans="1:255">
      <c r="B32" s="271" t="s">
        <v>70</v>
      </c>
      <c r="C32" s="276"/>
      <c r="D32" s="277"/>
      <c r="E32" s="277"/>
      <c r="F32" s="293" t="s">
        <v>71</v>
      </c>
      <c r="G32" s="293"/>
      <c r="H32" s="293"/>
      <c r="I32" s="293"/>
      <c r="J32" s="293"/>
      <c r="K32" s="293"/>
    </row>
    <row r="33" spans="1:11">
      <c r="B33" s="271" t="s">
        <v>72</v>
      </c>
      <c r="C33" s="276"/>
      <c r="D33" s="277"/>
      <c r="E33" s="277"/>
      <c r="F33" s="293" t="s">
        <v>934</v>
      </c>
      <c r="G33" s="293"/>
      <c r="H33" s="293"/>
      <c r="I33" s="293"/>
      <c r="J33" s="293"/>
      <c r="K33" s="293"/>
    </row>
    <row r="34" spans="1:11">
      <c r="A34" s="17"/>
      <c r="B34" s="17"/>
      <c r="C34" s="19"/>
      <c r="D34" s="17"/>
      <c r="E34" s="17"/>
      <c r="F34" s="17"/>
      <c r="G34" s="17"/>
      <c r="H34" s="17"/>
      <c r="I34" s="19"/>
      <c r="J34" s="19"/>
      <c r="K34" s="19"/>
    </row>
    <row r="35" spans="1:11">
      <c r="A35" s="17"/>
      <c r="B35" s="17"/>
      <c r="C35" s="19"/>
      <c r="D35" s="17"/>
      <c r="E35" s="17"/>
      <c r="F35" s="17"/>
      <c r="G35" s="17"/>
      <c r="H35" s="17"/>
      <c r="I35" s="19"/>
      <c r="J35" s="19"/>
      <c r="K35" s="19"/>
    </row>
    <row r="36" spans="1:11">
      <c r="A36" s="17"/>
      <c r="B36" s="1"/>
      <c r="C36" s="19"/>
      <c r="D36" s="17"/>
      <c r="E36" s="17"/>
      <c r="F36" s="17"/>
      <c r="G36" s="17"/>
      <c r="H36" s="17"/>
      <c r="I36" s="294"/>
      <c r="J36" s="294"/>
      <c r="K36" s="294"/>
    </row>
    <row r="37" spans="1:11">
      <c r="A37" s="17"/>
      <c r="B37" s="1"/>
      <c r="C37" s="19"/>
      <c r="D37" s="17"/>
      <c r="E37" s="17"/>
      <c r="F37" s="17"/>
      <c r="G37" s="17"/>
      <c r="H37" s="17"/>
      <c r="I37" s="294"/>
      <c r="J37" s="294"/>
      <c r="K37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36:K36"/>
    <mergeCell ref="A2:B2"/>
    <mergeCell ref="F32:K32"/>
    <mergeCell ref="F33:K33"/>
    <mergeCell ref="I37:K37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U22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859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53" t="s">
        <v>368</v>
      </c>
      <c r="C11" s="47" t="s">
        <v>29</v>
      </c>
      <c r="D11" s="47" t="s">
        <v>255</v>
      </c>
      <c r="E11" s="47">
        <v>320</v>
      </c>
      <c r="F11" s="71"/>
      <c r="G11" s="50"/>
      <c r="H11" s="51"/>
      <c r="I11" s="67"/>
      <c r="J11" s="67"/>
      <c r="K11" s="53"/>
      <c r="IT11"/>
      <c r="IU11"/>
    </row>
    <row r="12" spans="1:255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0"/>
      <c r="J12" s="43"/>
      <c r="K12" s="23"/>
    </row>
    <row r="13" spans="1:255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255" s="279" customFormat="1">
      <c r="B14" s="279" t="s">
        <v>1011</v>
      </c>
      <c r="I14" s="280"/>
      <c r="J14" s="280"/>
      <c r="K14" s="280"/>
    </row>
    <row r="16" spans="1:255">
      <c r="A16" t="s">
        <v>1113</v>
      </c>
      <c r="I16"/>
      <c r="J16"/>
      <c r="K16"/>
    </row>
    <row r="17" spans="1:11">
      <c r="A17" t="s">
        <v>1114</v>
      </c>
      <c r="I17"/>
      <c r="J17"/>
      <c r="K17"/>
    </row>
    <row r="18" spans="1:11">
      <c r="I18"/>
      <c r="J18"/>
      <c r="K18"/>
    </row>
    <row r="19" spans="1:11">
      <c r="I19"/>
      <c r="J19"/>
      <c r="K19"/>
    </row>
    <row r="20" spans="1:11">
      <c r="B20" s="271" t="s">
        <v>70</v>
      </c>
      <c r="C20" s="276"/>
      <c r="D20" s="277"/>
      <c r="E20" s="277"/>
      <c r="F20" s="293" t="s">
        <v>71</v>
      </c>
      <c r="G20" s="293"/>
      <c r="H20" s="293"/>
      <c r="I20" s="293"/>
      <c r="J20" s="293"/>
      <c r="K20" s="293"/>
    </row>
    <row r="21" spans="1:11">
      <c r="B21" s="271" t="s">
        <v>72</v>
      </c>
      <c r="C21" s="276"/>
      <c r="D21" s="277"/>
      <c r="E21" s="277"/>
      <c r="F21" s="293" t="s">
        <v>934</v>
      </c>
      <c r="G21" s="293"/>
      <c r="H21" s="293"/>
      <c r="I21" s="293"/>
      <c r="J21" s="293"/>
      <c r="K21" s="293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</sheetData>
  <mergeCells count="15">
    <mergeCell ref="F20:K20"/>
    <mergeCell ref="F21:K21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U36"/>
  <sheetViews>
    <sheetView workbookViewId="0">
      <selection activeCell="B13" sqref="B13:B14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860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1046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5.5">
      <c r="A11" s="45">
        <v>1</v>
      </c>
      <c r="B11" s="46" t="s">
        <v>374</v>
      </c>
      <c r="C11" s="47" t="s">
        <v>375</v>
      </c>
      <c r="D11" s="47" t="s">
        <v>376</v>
      </c>
      <c r="E11" s="92">
        <v>5</v>
      </c>
      <c r="F11" s="73"/>
      <c r="G11" s="50"/>
      <c r="H11" s="51"/>
      <c r="I11" s="67"/>
      <c r="J11" s="67"/>
      <c r="K11" s="64"/>
      <c r="IT11"/>
      <c r="IU11"/>
    </row>
    <row r="12" spans="1:255" s="9" customFormat="1" ht="25.5">
      <c r="A12" s="45">
        <v>2</v>
      </c>
      <c r="B12" s="46" t="s">
        <v>374</v>
      </c>
      <c r="C12" s="47" t="s">
        <v>377</v>
      </c>
      <c r="D12" s="47" t="s">
        <v>376</v>
      </c>
      <c r="E12" s="92">
        <v>5</v>
      </c>
      <c r="F12" s="73"/>
      <c r="G12" s="50"/>
      <c r="H12" s="51"/>
      <c r="I12" s="67"/>
      <c r="J12" s="67"/>
      <c r="K12" s="64"/>
      <c r="IT12"/>
      <c r="IU12"/>
    </row>
    <row r="13" spans="1:255" s="9" customFormat="1">
      <c r="A13" s="45">
        <v>3</v>
      </c>
      <c r="B13" s="46" t="s">
        <v>378</v>
      </c>
      <c r="C13" s="47" t="s">
        <v>379</v>
      </c>
      <c r="D13" s="47" t="s">
        <v>376</v>
      </c>
      <c r="E13" s="92">
        <v>5</v>
      </c>
      <c r="F13" s="73"/>
      <c r="G13" s="50"/>
      <c r="H13" s="51"/>
      <c r="I13" s="67"/>
      <c r="J13" s="67"/>
      <c r="K13" s="64"/>
      <c r="IT13"/>
      <c r="IU13"/>
    </row>
    <row r="14" spans="1:255" s="9" customFormat="1">
      <c r="A14" s="45">
        <v>4</v>
      </c>
      <c r="B14" s="103" t="s">
        <v>384</v>
      </c>
      <c r="C14" s="60" t="s">
        <v>474</v>
      </c>
      <c r="D14" s="60" t="s">
        <v>17</v>
      </c>
      <c r="E14" s="61">
        <v>250</v>
      </c>
      <c r="F14" s="69"/>
      <c r="G14" s="50"/>
      <c r="H14" s="51"/>
      <c r="I14" s="67"/>
      <c r="J14" s="67"/>
      <c r="K14" s="64"/>
      <c r="IT14"/>
      <c r="IU14"/>
    </row>
    <row r="15" spans="1:255" s="9" customFormat="1">
      <c r="A15" s="45">
        <v>5</v>
      </c>
      <c r="B15" s="87" t="s">
        <v>384</v>
      </c>
      <c r="C15" s="85" t="s">
        <v>606</v>
      </c>
      <c r="D15" s="85" t="s">
        <v>17</v>
      </c>
      <c r="E15" s="100">
        <v>5</v>
      </c>
      <c r="F15" s="86"/>
      <c r="G15" s="50"/>
      <c r="H15" s="51"/>
      <c r="I15" s="67"/>
      <c r="J15" s="67"/>
      <c r="K15" s="101"/>
      <c r="IT15"/>
      <c r="IU15"/>
    </row>
    <row r="16" spans="1:255" s="9" customFormat="1">
      <c r="A16" s="45">
        <v>6</v>
      </c>
      <c r="B16" s="46" t="s">
        <v>493</v>
      </c>
      <c r="C16" s="47" t="s">
        <v>90</v>
      </c>
      <c r="D16" s="47" t="s">
        <v>341</v>
      </c>
      <c r="E16" s="92">
        <v>10</v>
      </c>
      <c r="F16" s="49"/>
      <c r="G16" s="50"/>
      <c r="H16" s="51"/>
      <c r="I16" s="67"/>
      <c r="J16" s="67"/>
      <c r="K16" s="95"/>
      <c r="IT16"/>
      <c r="IU16"/>
    </row>
    <row r="17" spans="1:255" s="9" customFormat="1" ht="25.5">
      <c r="A17" s="45">
        <v>7</v>
      </c>
      <c r="B17" s="46" t="s">
        <v>657</v>
      </c>
      <c r="C17" s="131" t="s">
        <v>729</v>
      </c>
      <c r="D17" s="47" t="s">
        <v>435</v>
      </c>
      <c r="E17" s="47">
        <v>50</v>
      </c>
      <c r="F17" s="49"/>
      <c r="G17" s="50"/>
      <c r="H17" s="51"/>
      <c r="I17" s="67"/>
      <c r="J17" s="67"/>
      <c r="K17" s="95"/>
      <c r="IT17"/>
      <c r="IU17"/>
    </row>
    <row r="18" spans="1:255" s="9" customFormat="1">
      <c r="A18" s="45">
        <v>8</v>
      </c>
      <c r="B18" s="46" t="s">
        <v>684</v>
      </c>
      <c r="C18" s="131" t="s">
        <v>574</v>
      </c>
      <c r="D18" s="47" t="s">
        <v>685</v>
      </c>
      <c r="E18" s="47">
        <v>3</v>
      </c>
      <c r="F18" s="49"/>
      <c r="G18" s="50"/>
      <c r="H18" s="51"/>
      <c r="I18" s="67"/>
      <c r="J18" s="67"/>
      <c r="K18" s="95"/>
      <c r="IT18"/>
      <c r="IU18"/>
    </row>
    <row r="19" spans="1:255" s="9" customFormat="1">
      <c r="A19" s="45">
        <v>9</v>
      </c>
      <c r="B19" s="46" t="s">
        <v>684</v>
      </c>
      <c r="C19" s="131" t="s">
        <v>686</v>
      </c>
      <c r="D19" s="47" t="s">
        <v>685</v>
      </c>
      <c r="E19" s="47">
        <v>3</v>
      </c>
      <c r="F19" s="49"/>
      <c r="G19" s="50"/>
      <c r="H19" s="51"/>
      <c r="I19" s="67"/>
      <c r="J19" s="67"/>
      <c r="K19" s="95"/>
      <c r="IT19"/>
      <c r="IU19"/>
    </row>
    <row r="20" spans="1:255" s="9" customFormat="1">
      <c r="A20" s="45">
        <v>10</v>
      </c>
      <c r="B20" s="46" t="s">
        <v>690</v>
      </c>
      <c r="C20" s="131" t="s">
        <v>730</v>
      </c>
      <c r="D20" s="47" t="s">
        <v>376</v>
      </c>
      <c r="E20" s="47">
        <v>10</v>
      </c>
      <c r="F20" s="49"/>
      <c r="G20" s="50"/>
      <c r="H20" s="51"/>
      <c r="I20" s="67"/>
      <c r="J20" s="67"/>
      <c r="K20" s="95"/>
      <c r="IT20"/>
      <c r="IU20"/>
    </row>
    <row r="21" spans="1:255" s="9" customFormat="1" ht="25.5">
      <c r="A21" s="45">
        <v>11</v>
      </c>
      <c r="B21" s="46" t="s">
        <v>699</v>
      </c>
      <c r="C21" s="131" t="s">
        <v>731</v>
      </c>
      <c r="D21" s="47" t="s">
        <v>524</v>
      </c>
      <c r="E21" s="47">
        <v>10</v>
      </c>
      <c r="F21" s="49"/>
      <c r="G21" s="50"/>
      <c r="H21" s="51"/>
      <c r="I21" s="67"/>
      <c r="J21" s="67"/>
      <c r="K21" s="95"/>
      <c r="IT21"/>
      <c r="IU21"/>
    </row>
    <row r="22" spans="1:255" s="9" customFormat="1" ht="25.5">
      <c r="A22" s="45">
        <v>12</v>
      </c>
      <c r="B22" s="46" t="s">
        <v>699</v>
      </c>
      <c r="C22" s="131" t="s">
        <v>732</v>
      </c>
      <c r="D22" s="47" t="s">
        <v>524</v>
      </c>
      <c r="E22" s="47">
        <v>10</v>
      </c>
      <c r="F22" s="49"/>
      <c r="G22" s="50"/>
      <c r="H22" s="51"/>
      <c r="I22" s="67"/>
      <c r="J22" s="67"/>
      <c r="K22" s="95"/>
      <c r="IT22"/>
      <c r="IU22"/>
    </row>
    <row r="23" spans="1:255" s="9" customFormat="1" ht="25.5">
      <c r="A23" s="45">
        <v>13</v>
      </c>
      <c r="B23" s="46" t="s">
        <v>662</v>
      </c>
      <c r="C23" s="131" t="s">
        <v>733</v>
      </c>
      <c r="D23" s="47" t="s">
        <v>432</v>
      </c>
      <c r="E23" s="47">
        <v>50</v>
      </c>
      <c r="F23" s="49"/>
      <c r="G23" s="50"/>
      <c r="H23" s="51"/>
      <c r="I23" s="67"/>
      <c r="J23" s="67"/>
      <c r="K23" s="95"/>
      <c r="IT23"/>
      <c r="IU23"/>
    </row>
    <row r="24" spans="1:255" s="9" customFormat="1">
      <c r="A24" s="45">
        <v>14</v>
      </c>
      <c r="B24" s="46" t="s">
        <v>545</v>
      </c>
      <c r="C24" s="47" t="s">
        <v>544</v>
      </c>
      <c r="D24" s="47" t="s">
        <v>17</v>
      </c>
      <c r="E24" s="47">
        <v>140</v>
      </c>
      <c r="F24" s="49"/>
      <c r="G24" s="50"/>
      <c r="H24" s="51"/>
      <c r="I24" s="67"/>
      <c r="J24" s="67"/>
      <c r="K24" s="95"/>
      <c r="IT24"/>
      <c r="IU24"/>
    </row>
    <row r="25" spans="1:255" ht="13.5" thickBot="1">
      <c r="A25" s="17"/>
      <c r="B25" s="37" t="s">
        <v>69</v>
      </c>
      <c r="C25" s="10"/>
      <c r="D25" s="10"/>
      <c r="E25" s="10"/>
      <c r="F25" s="35"/>
      <c r="G25" s="42"/>
      <c r="H25" s="18"/>
      <c r="I25" s="30"/>
      <c r="J25" s="43"/>
      <c r="K25" s="23"/>
    </row>
    <row r="26" spans="1:255">
      <c r="A26" s="17"/>
      <c r="B26" s="17"/>
      <c r="C26" s="19"/>
      <c r="D26" s="17"/>
      <c r="E26" s="17"/>
      <c r="F26" s="17"/>
      <c r="G26" s="17"/>
      <c r="H26" s="17"/>
      <c r="I26" s="19"/>
      <c r="J26" s="19"/>
      <c r="K26" s="19"/>
    </row>
    <row r="27" spans="1:255">
      <c r="A27" t="s">
        <v>1115</v>
      </c>
      <c r="I27"/>
      <c r="J27"/>
      <c r="K27"/>
    </row>
    <row r="28" spans="1:255">
      <c r="A28" t="s">
        <v>1116</v>
      </c>
      <c r="I28"/>
      <c r="J28"/>
      <c r="K28"/>
    </row>
    <row r="29" spans="1:255">
      <c r="I29"/>
      <c r="J29"/>
      <c r="K29"/>
    </row>
    <row r="30" spans="1:255">
      <c r="I30"/>
      <c r="J30"/>
      <c r="K30"/>
    </row>
    <row r="31" spans="1:255">
      <c r="B31" s="271" t="s">
        <v>70</v>
      </c>
      <c r="C31" s="276"/>
      <c r="D31" s="277"/>
      <c r="E31" s="277"/>
      <c r="F31" s="293" t="s">
        <v>71</v>
      </c>
      <c r="G31" s="293"/>
      <c r="H31" s="293"/>
      <c r="I31" s="293"/>
      <c r="J31" s="293"/>
      <c r="K31" s="293"/>
    </row>
    <row r="32" spans="1:255">
      <c r="B32" s="271" t="s">
        <v>72</v>
      </c>
      <c r="C32" s="276"/>
      <c r="D32" s="277"/>
      <c r="E32" s="277"/>
      <c r="F32" s="293" t="s">
        <v>934</v>
      </c>
      <c r="G32" s="293"/>
      <c r="H32" s="293"/>
      <c r="I32" s="293"/>
      <c r="J32" s="293"/>
      <c r="K32" s="293"/>
    </row>
    <row r="33" spans="1:11">
      <c r="A33" s="17"/>
      <c r="B33" s="17"/>
      <c r="C33" s="19"/>
      <c r="D33" s="17"/>
      <c r="E33" s="17"/>
      <c r="F33" s="17"/>
      <c r="G33" s="17"/>
      <c r="H33" s="17"/>
      <c r="I33" s="19"/>
      <c r="J33" s="19"/>
      <c r="K33" s="19"/>
    </row>
    <row r="34" spans="1:11">
      <c r="A34" s="17"/>
      <c r="B34" s="17"/>
      <c r="C34" s="19"/>
      <c r="D34" s="17"/>
      <c r="E34" s="17"/>
      <c r="F34" s="17"/>
      <c r="G34" s="17"/>
      <c r="H34" s="17"/>
      <c r="I34" s="19"/>
      <c r="J34" s="19"/>
      <c r="K34" s="19"/>
    </row>
    <row r="35" spans="1:11">
      <c r="A35" s="17"/>
      <c r="B35" s="1"/>
      <c r="C35" s="19"/>
      <c r="D35" s="17"/>
      <c r="E35" s="17"/>
      <c r="F35" s="17"/>
      <c r="G35" s="17"/>
      <c r="H35" s="17"/>
      <c r="I35" s="294"/>
      <c r="J35" s="294"/>
      <c r="K35" s="294"/>
    </row>
    <row r="36" spans="1:11">
      <c r="A36" s="17"/>
      <c r="B36" s="1"/>
      <c r="C36" s="19"/>
      <c r="D36" s="17"/>
      <c r="E36" s="17"/>
      <c r="F36" s="17"/>
      <c r="G36" s="17"/>
      <c r="H36" s="17"/>
      <c r="I36" s="294"/>
      <c r="J36" s="294"/>
      <c r="K36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35:K35"/>
    <mergeCell ref="A2:B2"/>
    <mergeCell ref="F31:K31"/>
    <mergeCell ref="F32:K32"/>
    <mergeCell ref="I36:K36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U25"/>
  <sheetViews>
    <sheetView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861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1047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99" t="s">
        <v>6</v>
      </c>
      <c r="I9" s="300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46" t="s">
        <v>385</v>
      </c>
      <c r="C11" s="47" t="s">
        <v>129</v>
      </c>
      <c r="D11" s="47" t="s">
        <v>25</v>
      </c>
      <c r="E11" s="47">
        <v>20</v>
      </c>
      <c r="F11" s="49"/>
      <c r="G11" s="74"/>
      <c r="H11" s="51"/>
      <c r="I11" s="67"/>
      <c r="J11" s="67"/>
      <c r="K11" s="53"/>
      <c r="IT11"/>
      <c r="IU11"/>
    </row>
    <row r="12" spans="1:255" s="9" customFormat="1">
      <c r="A12" s="45">
        <v>2</v>
      </c>
      <c r="B12" s="83" t="s">
        <v>386</v>
      </c>
      <c r="C12" s="60" t="s">
        <v>387</v>
      </c>
      <c r="D12" s="60" t="s">
        <v>56</v>
      </c>
      <c r="E12" s="60">
        <v>10</v>
      </c>
      <c r="F12" s="73"/>
      <c r="G12" s="74"/>
      <c r="H12" s="51"/>
      <c r="I12" s="67"/>
      <c r="J12" s="67"/>
      <c r="K12" s="64"/>
      <c r="IT12"/>
      <c r="IU12"/>
    </row>
    <row r="13" spans="1:255" s="9" customFormat="1">
      <c r="A13" s="45">
        <v>3</v>
      </c>
      <c r="B13" s="83" t="s">
        <v>391</v>
      </c>
      <c r="C13" s="60" t="s">
        <v>90</v>
      </c>
      <c r="D13" s="60" t="s">
        <v>37</v>
      </c>
      <c r="E13" s="61">
        <v>5</v>
      </c>
      <c r="F13" s="73"/>
      <c r="G13" s="74"/>
      <c r="H13" s="51"/>
      <c r="I13" s="67"/>
      <c r="J13" s="67"/>
      <c r="K13" s="64"/>
      <c r="IT13"/>
      <c r="IU13"/>
    </row>
    <row r="14" spans="1:255" ht="13.5" thickBot="1">
      <c r="A14" s="17"/>
      <c r="B14" s="37" t="s">
        <v>69</v>
      </c>
      <c r="C14" s="10"/>
      <c r="D14" s="10"/>
      <c r="E14" s="10"/>
      <c r="F14" s="35"/>
      <c r="G14" s="42"/>
      <c r="H14" s="18"/>
      <c r="I14" s="30"/>
      <c r="J14" s="43"/>
      <c r="K14" s="23"/>
    </row>
    <row r="15" spans="1:255">
      <c r="A15" s="17"/>
      <c r="B15" s="17"/>
      <c r="C15" s="19"/>
      <c r="D15" s="17"/>
      <c r="E15" s="17"/>
      <c r="F15" s="17"/>
      <c r="G15" s="17"/>
      <c r="H15" s="17"/>
      <c r="I15" s="19"/>
      <c r="J15" s="19"/>
      <c r="K15" s="19"/>
    </row>
    <row r="16" spans="1:255">
      <c r="A16" t="s">
        <v>1117</v>
      </c>
      <c r="I16"/>
      <c r="J16"/>
      <c r="K16"/>
    </row>
    <row r="17" spans="1:11">
      <c r="A17" t="s">
        <v>1118</v>
      </c>
      <c r="I17"/>
      <c r="J17"/>
      <c r="K17"/>
    </row>
    <row r="18" spans="1:11">
      <c r="I18"/>
      <c r="J18"/>
      <c r="K18"/>
    </row>
    <row r="19" spans="1:11">
      <c r="I19"/>
      <c r="J19"/>
      <c r="K19"/>
    </row>
    <row r="20" spans="1:11">
      <c r="B20" s="271" t="s">
        <v>70</v>
      </c>
      <c r="C20" s="276"/>
      <c r="D20" s="277"/>
      <c r="E20" s="277"/>
      <c r="F20" s="293" t="s">
        <v>71</v>
      </c>
      <c r="G20" s="293"/>
      <c r="H20" s="293"/>
      <c r="I20" s="293"/>
      <c r="J20" s="293"/>
      <c r="K20" s="293"/>
    </row>
    <row r="21" spans="1:11">
      <c r="B21" s="271" t="s">
        <v>72</v>
      </c>
      <c r="C21" s="276"/>
      <c r="D21" s="277"/>
      <c r="E21" s="277"/>
      <c r="F21" s="293" t="s">
        <v>934</v>
      </c>
      <c r="G21" s="293"/>
      <c r="H21" s="293"/>
      <c r="I21" s="293"/>
      <c r="J21" s="293"/>
      <c r="K21" s="293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7"/>
      <c r="C23" s="19"/>
      <c r="D23" s="17"/>
      <c r="E23" s="17"/>
      <c r="F23" s="17"/>
      <c r="G23" s="17"/>
      <c r="H23" s="17"/>
      <c r="I23" s="19"/>
      <c r="J23" s="19"/>
      <c r="K23" s="19"/>
    </row>
    <row r="24" spans="1:11">
      <c r="A24" s="17"/>
      <c r="B24" s="1"/>
      <c r="C24" s="19"/>
      <c r="D24" s="17"/>
      <c r="E24" s="17"/>
      <c r="F24" s="17"/>
      <c r="G24" s="17"/>
      <c r="H24" s="17"/>
      <c r="I24" s="294"/>
      <c r="J24" s="294"/>
      <c r="K24" s="294"/>
    </row>
    <row r="25" spans="1:11">
      <c r="A25" s="17"/>
      <c r="B25" s="1"/>
      <c r="C25" s="19"/>
      <c r="D25" s="17"/>
      <c r="E25" s="17"/>
      <c r="F25" s="17"/>
      <c r="G25" s="17"/>
      <c r="H25" s="17"/>
      <c r="I25" s="294"/>
      <c r="J25" s="294"/>
      <c r="K25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4:K24"/>
    <mergeCell ref="A2:B2"/>
    <mergeCell ref="F20:K20"/>
    <mergeCell ref="F21:K21"/>
    <mergeCell ref="I25:K25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IU27"/>
  <sheetViews>
    <sheetView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2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862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1048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5.5">
      <c r="A11" s="60">
        <v>1</v>
      </c>
      <c r="B11" s="68" t="s">
        <v>522</v>
      </c>
      <c r="C11" s="278"/>
      <c r="D11" s="45" t="s">
        <v>76</v>
      </c>
      <c r="E11" s="45">
        <v>20</v>
      </c>
      <c r="F11" s="102"/>
      <c r="G11" s="67"/>
      <c r="H11" s="51"/>
      <c r="I11" s="67"/>
      <c r="J11" s="67"/>
      <c r="K11" s="64"/>
      <c r="IT11"/>
      <c r="IU11"/>
    </row>
    <row r="12" spans="1:255" s="9" customFormat="1" ht="51">
      <c r="A12" s="45">
        <f>A11+1</f>
        <v>2</v>
      </c>
      <c r="B12" s="68" t="s">
        <v>520</v>
      </c>
      <c r="C12" s="278"/>
      <c r="D12" s="45" t="s">
        <v>76</v>
      </c>
      <c r="E12" s="45">
        <v>10</v>
      </c>
      <c r="F12" s="102"/>
      <c r="G12" s="67"/>
      <c r="H12" s="51"/>
      <c r="I12" s="67"/>
      <c r="J12" s="67"/>
      <c r="K12" s="64"/>
      <c r="IT12"/>
      <c r="IU12"/>
    </row>
    <row r="13" spans="1:255" s="9" customFormat="1" ht="38.25">
      <c r="A13" s="45">
        <f>A12+1</f>
        <v>3</v>
      </c>
      <c r="B13" s="68" t="s">
        <v>607</v>
      </c>
      <c r="C13" s="278"/>
      <c r="D13" s="45" t="s">
        <v>465</v>
      </c>
      <c r="E13" s="45">
        <v>20</v>
      </c>
      <c r="F13" s="102"/>
      <c r="G13" s="67"/>
      <c r="H13" s="51"/>
      <c r="I13" s="67"/>
      <c r="J13" s="67"/>
      <c r="K13" s="64"/>
      <c r="IT13"/>
      <c r="IU13"/>
    </row>
    <row r="14" spans="1:255" s="9" customFormat="1" ht="51">
      <c r="A14" s="45">
        <f>A13+1</f>
        <v>4</v>
      </c>
      <c r="B14" s="68" t="s">
        <v>521</v>
      </c>
      <c r="C14" s="278"/>
      <c r="D14" s="45" t="s">
        <v>465</v>
      </c>
      <c r="E14" s="45">
        <v>50</v>
      </c>
      <c r="F14" s="102"/>
      <c r="G14" s="67"/>
      <c r="H14" s="51"/>
      <c r="I14" s="67"/>
      <c r="J14" s="67"/>
      <c r="K14" s="64"/>
      <c r="IT14"/>
      <c r="IU14"/>
    </row>
    <row r="15" spans="1:255" s="9" customFormat="1" ht="76.5">
      <c r="A15" s="45">
        <f>A14+1</f>
        <v>5</v>
      </c>
      <c r="B15" s="68" t="s">
        <v>608</v>
      </c>
      <c r="C15" s="278"/>
      <c r="D15" s="45" t="s">
        <v>76</v>
      </c>
      <c r="E15" s="45">
        <v>40</v>
      </c>
      <c r="F15" s="167"/>
      <c r="G15" s="67"/>
      <c r="H15" s="51"/>
      <c r="I15" s="67"/>
      <c r="J15" s="67"/>
      <c r="K15" s="64"/>
      <c r="IT15"/>
      <c r="IU15"/>
    </row>
    <row r="16" spans="1:255" ht="13.5" thickBot="1">
      <c r="A16" s="17"/>
      <c r="B16" s="37" t="s">
        <v>69</v>
      </c>
      <c r="C16" s="10"/>
      <c r="D16" s="10"/>
      <c r="E16" s="10"/>
      <c r="F16" s="35"/>
      <c r="G16" s="42"/>
      <c r="H16" s="18"/>
      <c r="I16" s="30"/>
      <c r="J16" s="43"/>
      <c r="K16" s="23"/>
    </row>
    <row r="17" spans="1:11">
      <c r="A17" s="17"/>
      <c r="B17" s="17"/>
      <c r="C17" s="19"/>
      <c r="D17" s="17"/>
      <c r="E17" s="17"/>
      <c r="F17" s="17"/>
      <c r="G17" s="17"/>
      <c r="H17" s="17"/>
      <c r="I17" s="19"/>
      <c r="J17" s="19"/>
      <c r="K17" s="19"/>
    </row>
    <row r="18" spans="1:11">
      <c r="A18" t="s">
        <v>1119</v>
      </c>
      <c r="I18"/>
      <c r="J18"/>
      <c r="K18"/>
    </row>
    <row r="19" spans="1:11">
      <c r="A19" t="s">
        <v>1120</v>
      </c>
      <c r="I19"/>
      <c r="J19"/>
      <c r="K19"/>
    </row>
    <row r="20" spans="1:11">
      <c r="I20"/>
      <c r="J20"/>
      <c r="K20"/>
    </row>
    <row r="21" spans="1:11">
      <c r="I21"/>
      <c r="J21"/>
      <c r="K21"/>
    </row>
    <row r="22" spans="1:11">
      <c r="B22" s="271" t="s">
        <v>70</v>
      </c>
      <c r="C22" s="276"/>
      <c r="D22" s="277"/>
      <c r="E22" s="277"/>
      <c r="F22" s="293" t="s">
        <v>71</v>
      </c>
      <c r="G22" s="293"/>
      <c r="H22" s="293"/>
      <c r="I22" s="293"/>
      <c r="J22" s="293"/>
      <c r="K22" s="293"/>
    </row>
    <row r="23" spans="1:11">
      <c r="B23" s="271" t="s">
        <v>72</v>
      </c>
      <c r="C23" s="276"/>
      <c r="D23" s="277"/>
      <c r="E23" s="277"/>
      <c r="F23" s="293" t="s">
        <v>934</v>
      </c>
      <c r="G23" s="293"/>
      <c r="H23" s="293"/>
      <c r="I23" s="293"/>
      <c r="J23" s="293"/>
      <c r="K23" s="293"/>
    </row>
    <row r="24" spans="1:11">
      <c r="A24" s="17"/>
      <c r="B24" s="17"/>
      <c r="C24" s="19"/>
      <c r="D24" s="17"/>
      <c r="E24" s="17"/>
      <c r="F24" s="17"/>
      <c r="G24" s="17"/>
      <c r="H24" s="17"/>
      <c r="I24" s="19"/>
      <c r="J24" s="19"/>
      <c r="K24" s="19"/>
    </row>
    <row r="25" spans="1:11">
      <c r="A25" s="17"/>
      <c r="B25" s="17"/>
      <c r="C25" s="19"/>
      <c r="D25" s="17"/>
      <c r="E25" s="17"/>
      <c r="F25" s="17"/>
      <c r="G25" s="17"/>
      <c r="H25" s="17"/>
      <c r="I25" s="19"/>
      <c r="J25" s="19"/>
      <c r="K25" s="19"/>
    </row>
    <row r="26" spans="1:11">
      <c r="A26" s="17"/>
      <c r="B26" s="1"/>
      <c r="C26" s="19"/>
      <c r="D26" s="17"/>
      <c r="E26" s="17"/>
      <c r="F26" s="17"/>
      <c r="G26" s="17"/>
      <c r="H26" s="17"/>
      <c r="I26" s="294"/>
      <c r="J26" s="294"/>
      <c r="K26" s="294"/>
    </row>
    <row r="27" spans="1:11">
      <c r="A27" s="17"/>
      <c r="B27" s="1"/>
      <c r="C27" s="19"/>
      <c r="D27" s="17"/>
      <c r="E27" s="17"/>
      <c r="F27" s="17"/>
      <c r="G27" s="17"/>
      <c r="H27" s="17"/>
      <c r="I27" s="294"/>
      <c r="J27" s="294"/>
      <c r="K27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6:K26"/>
    <mergeCell ref="A2:B2"/>
    <mergeCell ref="F22:K22"/>
    <mergeCell ref="F23:K23"/>
    <mergeCell ref="I27:K27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U47"/>
  <sheetViews>
    <sheetView topLeftCell="A19" workbookViewId="0">
      <selection activeCell="B20" sqref="B20:B2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863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1049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45">
        <v>1</v>
      </c>
      <c r="B11" s="53" t="s">
        <v>410</v>
      </c>
      <c r="C11" s="47" t="s">
        <v>411</v>
      </c>
      <c r="D11" s="47" t="s">
        <v>17</v>
      </c>
      <c r="E11" s="47">
        <v>20</v>
      </c>
      <c r="F11" s="49">
        <v>125</v>
      </c>
      <c r="G11" s="50">
        <f>E11*F11</f>
        <v>2500</v>
      </c>
      <c r="H11" s="51">
        <v>0.08</v>
      </c>
      <c r="I11" s="52">
        <f>G11*0.08</f>
        <v>200</v>
      </c>
      <c r="J11" s="52">
        <f>G11+I11</f>
        <v>2700</v>
      </c>
      <c r="K11" s="64"/>
      <c r="IT11"/>
      <c r="IU11"/>
    </row>
    <row r="12" spans="1:255" s="9" customFormat="1">
      <c r="A12" s="45">
        <v>2</v>
      </c>
      <c r="B12" s="53" t="s">
        <v>412</v>
      </c>
      <c r="C12" s="47" t="s">
        <v>413</v>
      </c>
      <c r="D12" s="47" t="s">
        <v>414</v>
      </c>
      <c r="E12" s="47">
        <v>850</v>
      </c>
      <c r="F12" s="49"/>
      <c r="G12" s="50"/>
      <c r="H12" s="51"/>
      <c r="I12" s="52"/>
      <c r="J12" s="52"/>
      <c r="K12" s="64"/>
      <c r="IT12"/>
      <c r="IU12"/>
    </row>
    <row r="13" spans="1:255" s="9" customFormat="1">
      <c r="A13" s="45">
        <v>3</v>
      </c>
      <c r="B13" s="53" t="s">
        <v>415</v>
      </c>
      <c r="C13" s="47" t="s">
        <v>286</v>
      </c>
      <c r="D13" s="47" t="s">
        <v>56</v>
      </c>
      <c r="E13" s="47">
        <v>100</v>
      </c>
      <c r="F13" s="49"/>
      <c r="G13" s="50"/>
      <c r="H13" s="51"/>
      <c r="I13" s="52"/>
      <c r="J13" s="52"/>
      <c r="K13" s="64"/>
      <c r="IT13"/>
      <c r="IU13"/>
    </row>
    <row r="14" spans="1:255" s="9" customFormat="1">
      <c r="A14" s="45">
        <v>4</v>
      </c>
      <c r="B14" s="53" t="s">
        <v>415</v>
      </c>
      <c r="C14" s="47" t="s">
        <v>66</v>
      </c>
      <c r="D14" s="47" t="s">
        <v>56</v>
      </c>
      <c r="E14" s="47">
        <v>2500</v>
      </c>
      <c r="F14" s="49"/>
      <c r="G14" s="50"/>
      <c r="H14" s="51"/>
      <c r="I14" s="52"/>
      <c r="J14" s="52"/>
      <c r="K14" s="64"/>
      <c r="IT14"/>
      <c r="IU14"/>
    </row>
    <row r="15" spans="1:255" s="9" customFormat="1">
      <c r="A15" s="45">
        <v>5</v>
      </c>
      <c r="B15" s="64" t="s">
        <v>172</v>
      </c>
      <c r="C15" s="60" t="s">
        <v>152</v>
      </c>
      <c r="D15" s="60" t="s">
        <v>67</v>
      </c>
      <c r="E15" s="60">
        <v>25</v>
      </c>
      <c r="F15" s="97"/>
      <c r="G15" s="50"/>
      <c r="H15" s="51"/>
      <c r="I15" s="52"/>
      <c r="J15" s="52"/>
      <c r="K15" s="64"/>
      <c r="IT15"/>
      <c r="IU15"/>
    </row>
    <row r="16" spans="1:255" s="9" customFormat="1">
      <c r="A16" s="45">
        <v>6</v>
      </c>
      <c r="B16" s="53" t="s">
        <v>711</v>
      </c>
      <c r="C16" s="47" t="s">
        <v>107</v>
      </c>
      <c r="D16" s="47" t="s">
        <v>17</v>
      </c>
      <c r="E16" s="47">
        <v>300</v>
      </c>
      <c r="F16" s="114"/>
      <c r="G16" s="50"/>
      <c r="H16" s="51"/>
      <c r="I16" s="52"/>
      <c r="J16" s="52"/>
      <c r="K16" s="64"/>
      <c r="IT16"/>
      <c r="IU16"/>
    </row>
    <row r="17" spans="1:255" s="9" customFormat="1">
      <c r="A17" s="45">
        <v>7</v>
      </c>
      <c r="B17" s="53" t="s">
        <v>711</v>
      </c>
      <c r="C17" s="47" t="s">
        <v>677</v>
      </c>
      <c r="D17" s="47" t="s">
        <v>17</v>
      </c>
      <c r="E17" s="47">
        <v>650</v>
      </c>
      <c r="F17" s="114"/>
      <c r="G17" s="50"/>
      <c r="H17" s="51"/>
      <c r="I17" s="52"/>
      <c r="J17" s="52"/>
      <c r="K17" s="64"/>
      <c r="IT17"/>
      <c r="IU17"/>
    </row>
    <row r="18" spans="1:255" s="9" customFormat="1" ht="25.5">
      <c r="A18" s="45">
        <v>8</v>
      </c>
      <c r="B18" s="64" t="s">
        <v>681</v>
      </c>
      <c r="C18" s="47" t="s">
        <v>735</v>
      </c>
      <c r="D18" s="47" t="s">
        <v>651</v>
      </c>
      <c r="E18" s="60">
        <v>2</v>
      </c>
      <c r="F18" s="97"/>
      <c r="G18" s="50"/>
      <c r="H18" s="51"/>
      <c r="I18" s="52"/>
      <c r="J18" s="52"/>
      <c r="K18" s="64"/>
      <c r="IT18"/>
      <c r="IU18"/>
    </row>
    <row r="19" spans="1:255" s="9" customFormat="1" ht="25.5">
      <c r="A19" s="45">
        <v>9</v>
      </c>
      <c r="B19" s="64" t="s">
        <v>681</v>
      </c>
      <c r="C19" s="47" t="s">
        <v>736</v>
      </c>
      <c r="D19" s="47" t="s">
        <v>651</v>
      </c>
      <c r="E19" s="60">
        <v>2</v>
      </c>
      <c r="F19" s="97"/>
      <c r="G19" s="50"/>
      <c r="H19" s="51"/>
      <c r="I19" s="52"/>
      <c r="J19" s="52"/>
      <c r="K19" s="64"/>
      <c r="IT19"/>
      <c r="IU19"/>
    </row>
    <row r="20" spans="1:255" s="9" customFormat="1" ht="76.5">
      <c r="A20" s="45">
        <v>10</v>
      </c>
      <c r="B20" s="68" t="s">
        <v>737</v>
      </c>
      <c r="C20" s="45" t="s">
        <v>164</v>
      </c>
      <c r="D20" s="47" t="s">
        <v>790</v>
      </c>
      <c r="E20" s="92">
        <v>10</v>
      </c>
      <c r="F20" s="49"/>
      <c r="G20" s="50"/>
      <c r="H20" s="51"/>
      <c r="I20" s="52"/>
      <c r="J20" s="52"/>
      <c r="K20" s="64"/>
      <c r="IT20"/>
      <c r="IU20"/>
    </row>
    <row r="21" spans="1:255" s="9" customFormat="1">
      <c r="A21" s="45">
        <v>11</v>
      </c>
      <c r="B21" s="68" t="s">
        <v>687</v>
      </c>
      <c r="C21" s="45" t="s">
        <v>91</v>
      </c>
      <c r="D21" s="47" t="s">
        <v>688</v>
      </c>
      <c r="E21" s="92">
        <v>65</v>
      </c>
      <c r="F21" s="49"/>
      <c r="G21" s="50"/>
      <c r="H21" s="51"/>
      <c r="I21" s="52"/>
      <c r="J21" s="52"/>
      <c r="K21" s="64"/>
      <c r="IT21"/>
      <c r="IU21"/>
    </row>
    <row r="22" spans="1:255" s="9" customFormat="1">
      <c r="A22" s="45">
        <v>12</v>
      </c>
      <c r="B22" s="68" t="s">
        <v>687</v>
      </c>
      <c r="C22" s="45" t="s">
        <v>24</v>
      </c>
      <c r="D22" s="47" t="s">
        <v>688</v>
      </c>
      <c r="E22" s="92">
        <v>100</v>
      </c>
      <c r="F22" s="49"/>
      <c r="G22" s="50"/>
      <c r="H22" s="51"/>
      <c r="I22" s="52"/>
      <c r="J22" s="52"/>
      <c r="K22" s="64"/>
      <c r="IT22"/>
      <c r="IU22"/>
    </row>
    <row r="23" spans="1:255" s="9" customFormat="1">
      <c r="A23" s="45">
        <v>13</v>
      </c>
      <c r="B23" s="68" t="s">
        <v>687</v>
      </c>
      <c r="C23" s="45" t="s">
        <v>19</v>
      </c>
      <c r="D23" s="47" t="s">
        <v>689</v>
      </c>
      <c r="E23" s="92">
        <v>5</v>
      </c>
      <c r="F23" s="49"/>
      <c r="G23" s="50"/>
      <c r="H23" s="51"/>
      <c r="I23" s="52"/>
      <c r="J23" s="52"/>
      <c r="K23" s="64"/>
      <c r="IT23"/>
      <c r="IU23"/>
    </row>
    <row r="24" spans="1:255" s="9" customFormat="1">
      <c r="A24" s="45">
        <v>14</v>
      </c>
      <c r="B24" s="132" t="s">
        <v>687</v>
      </c>
      <c r="C24" s="133" t="s">
        <v>478</v>
      </c>
      <c r="D24" s="134" t="s">
        <v>689</v>
      </c>
      <c r="E24" s="135">
        <v>5</v>
      </c>
      <c r="F24" s="136"/>
      <c r="G24" s="137"/>
      <c r="H24" s="138"/>
      <c r="I24" s="139"/>
      <c r="J24" s="139"/>
      <c r="K24" s="140"/>
      <c r="IT24"/>
      <c r="IU24"/>
    </row>
    <row r="25" spans="1:255" s="9" customFormat="1" ht="76.5">
      <c r="A25" s="45">
        <v>15</v>
      </c>
      <c r="B25" s="68" t="s">
        <v>791</v>
      </c>
      <c r="C25" s="45" t="s">
        <v>164</v>
      </c>
      <c r="D25" s="47" t="s">
        <v>792</v>
      </c>
      <c r="E25" s="92">
        <v>25</v>
      </c>
      <c r="F25" s="49"/>
      <c r="G25" s="50"/>
      <c r="H25" s="51"/>
      <c r="I25" s="52"/>
      <c r="J25" s="52"/>
      <c r="K25" s="64"/>
      <c r="IT25"/>
      <c r="IU25"/>
    </row>
    <row r="26" spans="1:255" s="9" customFormat="1" ht="76.5">
      <c r="A26" s="45">
        <v>16</v>
      </c>
      <c r="B26" s="68" t="s">
        <v>793</v>
      </c>
      <c r="C26" s="45" t="s">
        <v>164</v>
      </c>
      <c r="D26" s="47" t="s">
        <v>792</v>
      </c>
      <c r="E26" s="92">
        <v>150</v>
      </c>
      <c r="F26" s="49"/>
      <c r="G26" s="50"/>
      <c r="H26" s="51"/>
      <c r="I26" s="52"/>
      <c r="J26" s="52"/>
      <c r="K26" s="64"/>
      <c r="IT26"/>
      <c r="IU26"/>
    </row>
    <row r="27" spans="1:255" s="9" customFormat="1" ht="76.5">
      <c r="A27" s="45">
        <v>17</v>
      </c>
      <c r="B27" s="53" t="s">
        <v>609</v>
      </c>
      <c r="C27" s="47" t="s">
        <v>164</v>
      </c>
      <c r="D27" s="47" t="s">
        <v>790</v>
      </c>
      <c r="E27" s="47">
        <v>5</v>
      </c>
      <c r="F27" s="71"/>
      <c r="G27" s="50"/>
      <c r="H27" s="51"/>
      <c r="I27" s="52"/>
      <c r="J27" s="52"/>
      <c r="K27" s="64"/>
      <c r="IT27"/>
      <c r="IU27"/>
    </row>
    <row r="28" spans="1:255" s="9" customFormat="1" ht="76.5">
      <c r="A28" s="45">
        <v>18</v>
      </c>
      <c r="B28" s="53" t="s">
        <v>610</v>
      </c>
      <c r="C28" s="47" t="s">
        <v>164</v>
      </c>
      <c r="D28" s="47" t="s">
        <v>790</v>
      </c>
      <c r="E28" s="47">
        <v>5</v>
      </c>
      <c r="F28" s="71"/>
      <c r="G28" s="50"/>
      <c r="H28" s="51"/>
      <c r="I28" s="52"/>
      <c r="J28" s="52"/>
      <c r="K28" s="64"/>
      <c r="IT28"/>
      <c r="IU28"/>
    </row>
    <row r="29" spans="1:255" s="9" customFormat="1" ht="76.5">
      <c r="A29" s="45">
        <v>19</v>
      </c>
      <c r="B29" s="53" t="s">
        <v>611</v>
      </c>
      <c r="C29" s="47" t="s">
        <v>461</v>
      </c>
      <c r="D29" s="47" t="s">
        <v>790</v>
      </c>
      <c r="E29" s="47">
        <v>5</v>
      </c>
      <c r="F29" s="71"/>
      <c r="G29" s="50"/>
      <c r="H29" s="51"/>
      <c r="I29" s="52"/>
      <c r="J29" s="52"/>
      <c r="K29" s="64"/>
      <c r="IT29"/>
      <c r="IU29"/>
    </row>
    <row r="30" spans="1:255" s="9" customFormat="1" ht="76.5">
      <c r="A30" s="143">
        <v>20</v>
      </c>
      <c r="B30" s="53" t="s">
        <v>612</v>
      </c>
      <c r="C30" s="47" t="s">
        <v>461</v>
      </c>
      <c r="D30" s="47" t="s">
        <v>790</v>
      </c>
      <c r="E30" s="47">
        <v>45</v>
      </c>
      <c r="F30" s="71"/>
      <c r="G30" s="50"/>
      <c r="H30" s="51"/>
      <c r="I30" s="52"/>
      <c r="J30" s="52"/>
      <c r="K30" s="64"/>
      <c r="IT30"/>
      <c r="IU30"/>
    </row>
    <row r="31" spans="1:255" s="9" customFormat="1" ht="76.5">
      <c r="A31" s="45">
        <v>21</v>
      </c>
      <c r="B31" s="53" t="s">
        <v>612</v>
      </c>
      <c r="C31" s="47" t="s">
        <v>462</v>
      </c>
      <c r="D31" s="47" t="s">
        <v>790</v>
      </c>
      <c r="E31" s="47">
        <v>10</v>
      </c>
      <c r="F31" s="71"/>
      <c r="G31" s="50"/>
      <c r="H31" s="51"/>
      <c r="I31" s="52"/>
      <c r="J31" s="52"/>
      <c r="K31" s="64"/>
      <c r="IT31"/>
      <c r="IU31"/>
    </row>
    <row r="32" spans="1:255" s="9" customFormat="1" ht="76.5">
      <c r="A32" s="45">
        <v>22</v>
      </c>
      <c r="B32" s="53" t="s">
        <v>613</v>
      </c>
      <c r="C32" s="47" t="s">
        <v>434</v>
      </c>
      <c r="D32" s="47" t="s">
        <v>790</v>
      </c>
      <c r="E32" s="47">
        <v>1</v>
      </c>
      <c r="F32" s="142"/>
      <c r="G32" s="50"/>
      <c r="H32" s="51"/>
      <c r="I32" s="52"/>
      <c r="J32" s="52"/>
      <c r="K32" s="64"/>
      <c r="IT32"/>
      <c r="IU32"/>
    </row>
    <row r="33" spans="1:255" s="9" customFormat="1" ht="76.5">
      <c r="A33" s="45">
        <v>23</v>
      </c>
      <c r="B33" s="53" t="s">
        <v>615</v>
      </c>
      <c r="C33" s="47" t="s">
        <v>434</v>
      </c>
      <c r="D33" s="47" t="s">
        <v>794</v>
      </c>
      <c r="E33" s="47">
        <v>2</v>
      </c>
      <c r="F33" s="142"/>
      <c r="G33" s="50"/>
      <c r="H33" s="51"/>
      <c r="I33" s="52"/>
      <c r="J33" s="52"/>
      <c r="K33" s="64"/>
      <c r="IT33"/>
      <c r="IU33"/>
    </row>
    <row r="34" spans="1:255" s="9" customFormat="1" ht="76.5">
      <c r="A34" s="45">
        <v>24</v>
      </c>
      <c r="B34" s="53" t="s">
        <v>615</v>
      </c>
      <c r="C34" s="47" t="s">
        <v>262</v>
      </c>
      <c r="D34" s="47" t="s">
        <v>794</v>
      </c>
      <c r="E34" s="47">
        <v>1</v>
      </c>
      <c r="F34" s="142"/>
      <c r="G34" s="50"/>
      <c r="H34" s="51"/>
      <c r="I34" s="52"/>
      <c r="J34" s="52"/>
      <c r="K34" s="64"/>
      <c r="IT34"/>
      <c r="IU34"/>
    </row>
    <row r="35" spans="1:255" s="9" customFormat="1" ht="76.5">
      <c r="A35" s="45">
        <v>25</v>
      </c>
      <c r="B35" s="53" t="s">
        <v>614</v>
      </c>
      <c r="C35" s="47" t="s">
        <v>434</v>
      </c>
      <c r="D35" s="47" t="s">
        <v>794</v>
      </c>
      <c r="E35" s="47">
        <v>5</v>
      </c>
      <c r="F35" s="142"/>
      <c r="G35" s="50"/>
      <c r="H35" s="51"/>
      <c r="I35" s="52"/>
      <c r="J35" s="52"/>
      <c r="K35" s="64"/>
      <c r="IT35"/>
      <c r="IU35"/>
    </row>
    <row r="36" spans="1:255" ht="13.5" thickBot="1">
      <c r="A36" s="17"/>
      <c r="B36" s="37" t="s">
        <v>69</v>
      </c>
      <c r="C36" s="10"/>
      <c r="D36" s="10"/>
      <c r="E36" s="10"/>
      <c r="F36" s="10"/>
      <c r="G36" s="42"/>
      <c r="H36" s="18"/>
      <c r="I36" s="30"/>
      <c r="J36" s="43"/>
      <c r="K36" s="23"/>
    </row>
    <row r="37" spans="1:255">
      <c r="A37" s="17"/>
      <c r="B37" s="17"/>
      <c r="C37" s="19"/>
      <c r="D37" s="17"/>
      <c r="E37" s="17"/>
      <c r="F37" s="17"/>
      <c r="G37" s="17"/>
      <c r="H37" s="17"/>
      <c r="I37" s="19"/>
      <c r="J37" s="19"/>
      <c r="K37" s="19"/>
    </row>
    <row r="38" spans="1:255">
      <c r="A38" t="s">
        <v>1121</v>
      </c>
      <c r="I38"/>
      <c r="J38"/>
      <c r="K38"/>
    </row>
    <row r="39" spans="1:255">
      <c r="A39" t="s">
        <v>1122</v>
      </c>
      <c r="I39"/>
      <c r="J39"/>
      <c r="K39"/>
    </row>
    <row r="40" spans="1:255">
      <c r="I40"/>
      <c r="J40"/>
      <c r="K40"/>
    </row>
    <row r="41" spans="1:255">
      <c r="I41"/>
      <c r="J41"/>
      <c r="K41"/>
    </row>
    <row r="42" spans="1:255">
      <c r="B42" s="271" t="s">
        <v>70</v>
      </c>
      <c r="C42" s="276"/>
      <c r="D42" s="277"/>
      <c r="E42" s="277"/>
      <c r="F42" s="293" t="s">
        <v>71</v>
      </c>
      <c r="G42" s="293"/>
      <c r="H42" s="293"/>
      <c r="I42" s="293"/>
      <c r="J42" s="293"/>
      <c r="K42" s="293"/>
    </row>
    <row r="43" spans="1:255">
      <c r="B43" s="271" t="s">
        <v>72</v>
      </c>
      <c r="C43" s="276"/>
      <c r="D43" s="277"/>
      <c r="E43" s="277"/>
      <c r="F43" s="293" t="s">
        <v>934</v>
      </c>
      <c r="G43" s="293"/>
      <c r="H43" s="293"/>
      <c r="I43" s="293"/>
      <c r="J43" s="293"/>
      <c r="K43" s="293"/>
    </row>
    <row r="44" spans="1:255">
      <c r="A44" s="17"/>
      <c r="B44" s="17"/>
      <c r="C44" s="19"/>
      <c r="D44" s="17"/>
      <c r="E44" s="17"/>
      <c r="F44" s="17"/>
      <c r="G44" s="17"/>
      <c r="H44" s="17"/>
      <c r="I44" s="19"/>
      <c r="J44" s="19"/>
      <c r="K44" s="19"/>
    </row>
    <row r="45" spans="1:255">
      <c r="A45" s="17"/>
      <c r="B45" s="17"/>
      <c r="C45" s="19"/>
      <c r="D45" s="17"/>
      <c r="E45" s="17"/>
      <c r="F45" s="17"/>
      <c r="G45" s="17"/>
      <c r="H45" s="17"/>
      <c r="I45" s="19"/>
      <c r="J45" s="19"/>
      <c r="K45" s="19"/>
    </row>
    <row r="46" spans="1:255">
      <c r="A46" s="17"/>
      <c r="B46" s="1"/>
      <c r="C46" s="19"/>
      <c r="D46" s="17"/>
      <c r="E46" s="17"/>
      <c r="F46" s="17"/>
      <c r="G46" s="17"/>
      <c r="H46" s="17"/>
      <c r="I46" s="294"/>
      <c r="J46" s="294"/>
      <c r="K46" s="294"/>
    </row>
    <row r="47" spans="1:255">
      <c r="A47" s="17"/>
      <c r="B47" s="1"/>
      <c r="C47" s="19"/>
      <c r="D47" s="17"/>
      <c r="E47" s="17"/>
      <c r="F47" s="17"/>
      <c r="G47" s="17"/>
      <c r="H47" s="17"/>
      <c r="I47" s="294"/>
      <c r="J47" s="294"/>
      <c r="K47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46:K46"/>
    <mergeCell ref="A2:B2"/>
    <mergeCell ref="F42:K42"/>
    <mergeCell ref="F43:K43"/>
    <mergeCell ref="I47:K47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U112"/>
  <sheetViews>
    <sheetView topLeftCell="A76" workbookViewId="0">
      <selection activeCell="B80" sqref="B80:B8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864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1050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45">
        <v>1</v>
      </c>
      <c r="B11" s="46" t="s">
        <v>349</v>
      </c>
      <c r="C11" s="47" t="s">
        <v>75</v>
      </c>
      <c r="D11" s="47" t="s">
        <v>40</v>
      </c>
      <c r="E11" s="90">
        <v>600</v>
      </c>
      <c r="F11" s="49"/>
      <c r="G11" s="50"/>
      <c r="H11" s="51"/>
      <c r="I11" s="52"/>
      <c r="J11" s="52"/>
      <c r="K11" s="68"/>
      <c r="IT11"/>
      <c r="IU11"/>
    </row>
    <row r="12" spans="1:255" s="9" customFormat="1">
      <c r="A12" s="45">
        <v>2</v>
      </c>
      <c r="B12" s="46" t="s">
        <v>350</v>
      </c>
      <c r="C12" s="47" t="s">
        <v>351</v>
      </c>
      <c r="D12" s="47" t="s">
        <v>40</v>
      </c>
      <c r="E12" s="90">
        <v>20</v>
      </c>
      <c r="F12" s="49"/>
      <c r="G12" s="50"/>
      <c r="H12" s="51"/>
      <c r="I12" s="52"/>
      <c r="J12" s="52"/>
      <c r="K12" s="68"/>
      <c r="IT12"/>
      <c r="IU12"/>
    </row>
    <row r="13" spans="1:255" s="9" customFormat="1">
      <c r="A13" s="45">
        <v>3</v>
      </c>
      <c r="B13" s="46" t="s">
        <v>350</v>
      </c>
      <c r="C13" s="47" t="s">
        <v>75</v>
      </c>
      <c r="D13" s="47" t="s">
        <v>40</v>
      </c>
      <c r="E13" s="90">
        <v>50</v>
      </c>
      <c r="F13" s="49"/>
      <c r="G13" s="50"/>
      <c r="H13" s="51"/>
      <c r="I13" s="52"/>
      <c r="J13" s="52"/>
      <c r="K13" s="68"/>
      <c r="IT13"/>
      <c r="IU13"/>
    </row>
    <row r="14" spans="1:255" s="9" customFormat="1">
      <c r="A14" s="45">
        <v>4</v>
      </c>
      <c r="B14" s="46" t="s">
        <v>352</v>
      </c>
      <c r="C14" s="47" t="s">
        <v>75</v>
      </c>
      <c r="D14" s="47" t="s">
        <v>40</v>
      </c>
      <c r="E14" s="90">
        <v>250</v>
      </c>
      <c r="F14" s="49"/>
      <c r="G14" s="50"/>
      <c r="H14" s="51"/>
      <c r="I14" s="52"/>
      <c r="J14" s="52"/>
      <c r="K14" s="68"/>
      <c r="IT14"/>
      <c r="IU14"/>
    </row>
    <row r="15" spans="1:255" s="9" customFormat="1">
      <c r="A15" s="45">
        <v>5</v>
      </c>
      <c r="B15" s="46" t="s">
        <v>353</v>
      </c>
      <c r="C15" s="47" t="s">
        <v>354</v>
      </c>
      <c r="D15" s="47" t="s">
        <v>40</v>
      </c>
      <c r="E15" s="48">
        <v>2700</v>
      </c>
      <c r="F15" s="49"/>
      <c r="G15" s="50"/>
      <c r="H15" s="51"/>
      <c r="I15" s="52"/>
      <c r="J15" s="52"/>
      <c r="K15" s="68"/>
      <c r="IT15"/>
      <c r="IU15"/>
    </row>
    <row r="16" spans="1:255" s="9" customFormat="1">
      <c r="A16" s="45">
        <v>6</v>
      </c>
      <c r="B16" s="46" t="s">
        <v>353</v>
      </c>
      <c r="C16" s="47" t="s">
        <v>355</v>
      </c>
      <c r="D16" s="47" t="s">
        <v>40</v>
      </c>
      <c r="E16" s="48">
        <v>6800</v>
      </c>
      <c r="F16" s="49"/>
      <c r="G16" s="50"/>
      <c r="H16" s="51"/>
      <c r="I16" s="52"/>
      <c r="J16" s="52"/>
      <c r="K16" s="68"/>
      <c r="IT16"/>
      <c r="IU16"/>
    </row>
    <row r="17" spans="1:255" s="9" customFormat="1">
      <c r="A17" s="45">
        <v>7</v>
      </c>
      <c r="B17" s="46" t="s">
        <v>353</v>
      </c>
      <c r="C17" s="47" t="s">
        <v>726</v>
      </c>
      <c r="D17" s="47" t="s">
        <v>200</v>
      </c>
      <c r="E17" s="48">
        <v>300</v>
      </c>
      <c r="F17" s="49"/>
      <c r="G17" s="50"/>
      <c r="H17" s="51"/>
      <c r="I17" s="52"/>
      <c r="J17" s="52"/>
      <c r="K17" s="68"/>
      <c r="IT17"/>
      <c r="IU17"/>
    </row>
    <row r="18" spans="1:255" s="9" customFormat="1">
      <c r="A18" s="45">
        <v>8</v>
      </c>
      <c r="B18" s="46" t="s">
        <v>671</v>
      </c>
      <c r="C18" s="47" t="s">
        <v>714</v>
      </c>
      <c r="D18" s="47" t="s">
        <v>12</v>
      </c>
      <c r="E18" s="48">
        <v>20</v>
      </c>
      <c r="F18" s="49"/>
      <c r="G18" s="50"/>
      <c r="H18" s="51"/>
      <c r="I18" s="52"/>
      <c r="J18" s="52"/>
      <c r="K18" s="68"/>
      <c r="IT18"/>
      <c r="IU18"/>
    </row>
    <row r="19" spans="1:255" s="9" customFormat="1" ht="25.5">
      <c r="A19" s="45">
        <v>9</v>
      </c>
      <c r="B19" s="46" t="s">
        <v>187</v>
      </c>
      <c r="C19" s="47" t="s">
        <v>188</v>
      </c>
      <c r="D19" s="47" t="s">
        <v>17</v>
      </c>
      <c r="E19" s="48">
        <v>100</v>
      </c>
      <c r="F19" s="49"/>
      <c r="G19" s="50"/>
      <c r="H19" s="51"/>
      <c r="I19" s="52"/>
      <c r="J19" s="52"/>
      <c r="K19" s="46"/>
      <c r="IT19"/>
      <c r="IU19"/>
    </row>
    <row r="20" spans="1:255" s="9" customFormat="1">
      <c r="A20" s="45">
        <v>10</v>
      </c>
      <c r="B20" s="83" t="s">
        <v>189</v>
      </c>
      <c r="C20" s="60" t="s">
        <v>186</v>
      </c>
      <c r="D20" s="60" t="s">
        <v>17</v>
      </c>
      <c r="E20" s="91">
        <v>120</v>
      </c>
      <c r="F20" s="73"/>
      <c r="G20" s="50"/>
      <c r="H20" s="51"/>
      <c r="I20" s="52"/>
      <c r="J20" s="52"/>
      <c r="K20" s="46"/>
      <c r="IT20"/>
      <c r="IU20"/>
    </row>
    <row r="21" spans="1:255" s="9" customFormat="1">
      <c r="A21" s="45">
        <v>11</v>
      </c>
      <c r="B21" s="83" t="s">
        <v>190</v>
      </c>
      <c r="C21" s="60" t="s">
        <v>191</v>
      </c>
      <c r="D21" s="60" t="s">
        <v>40</v>
      </c>
      <c r="E21" s="91">
        <v>100</v>
      </c>
      <c r="F21" s="73"/>
      <c r="G21" s="50"/>
      <c r="H21" s="51"/>
      <c r="I21" s="52"/>
      <c r="J21" s="52"/>
      <c r="K21" s="68"/>
      <c r="IT21"/>
      <c r="IU21"/>
    </row>
    <row r="22" spans="1:255" s="9" customFormat="1">
      <c r="A22" s="45">
        <v>12</v>
      </c>
      <c r="B22" s="53" t="s">
        <v>190</v>
      </c>
      <c r="C22" s="47" t="s">
        <v>192</v>
      </c>
      <c r="D22" s="47" t="s">
        <v>40</v>
      </c>
      <c r="E22" s="48">
        <v>160</v>
      </c>
      <c r="F22" s="49"/>
      <c r="G22" s="50"/>
      <c r="H22" s="51"/>
      <c r="I22" s="52"/>
      <c r="J22" s="52"/>
      <c r="K22" s="68"/>
      <c r="IT22"/>
      <c r="IU22"/>
    </row>
    <row r="23" spans="1:255" s="9" customFormat="1">
      <c r="A23" s="45">
        <v>13</v>
      </c>
      <c r="B23" s="46" t="s">
        <v>193</v>
      </c>
      <c r="C23" s="47" t="s">
        <v>194</v>
      </c>
      <c r="D23" s="47" t="s">
        <v>17</v>
      </c>
      <c r="E23" s="48">
        <v>5</v>
      </c>
      <c r="F23" s="49"/>
      <c r="G23" s="50"/>
      <c r="H23" s="51"/>
      <c r="I23" s="52"/>
      <c r="J23" s="52"/>
      <c r="K23" s="68"/>
      <c r="IT23"/>
      <c r="IU23"/>
    </row>
    <row r="24" spans="1:255" s="9" customFormat="1">
      <c r="A24" s="45">
        <v>14</v>
      </c>
      <c r="B24" s="46" t="s">
        <v>195</v>
      </c>
      <c r="C24" s="47" t="s">
        <v>196</v>
      </c>
      <c r="D24" s="47" t="s">
        <v>11</v>
      </c>
      <c r="E24" s="48">
        <v>5</v>
      </c>
      <c r="F24" s="49"/>
      <c r="G24" s="50"/>
      <c r="H24" s="51"/>
      <c r="I24" s="52"/>
      <c r="J24" s="52"/>
      <c r="K24" s="68"/>
      <c r="IT24"/>
      <c r="IU24"/>
    </row>
    <row r="25" spans="1:255" s="9" customFormat="1">
      <c r="A25" s="45">
        <v>15</v>
      </c>
      <c r="B25" s="46" t="s">
        <v>528</v>
      </c>
      <c r="C25" s="47" t="s">
        <v>616</v>
      </c>
      <c r="D25" s="47" t="s">
        <v>164</v>
      </c>
      <c r="E25" s="48">
        <v>3</v>
      </c>
      <c r="F25" s="49"/>
      <c r="G25" s="50"/>
      <c r="H25" s="51"/>
      <c r="I25" s="52"/>
      <c r="J25" s="52"/>
      <c r="K25" s="68"/>
      <c r="IT25"/>
      <c r="IU25"/>
    </row>
    <row r="26" spans="1:255" s="9" customFormat="1">
      <c r="A26" s="45">
        <v>16</v>
      </c>
      <c r="B26" s="46" t="s">
        <v>197</v>
      </c>
      <c r="C26" s="47" t="s">
        <v>198</v>
      </c>
      <c r="D26" s="47" t="s">
        <v>17</v>
      </c>
      <c r="E26" s="48">
        <v>110</v>
      </c>
      <c r="F26" s="49"/>
      <c r="G26" s="50"/>
      <c r="H26" s="51"/>
      <c r="I26" s="52"/>
      <c r="J26" s="52"/>
      <c r="K26" s="68"/>
      <c r="IT26"/>
      <c r="IU26"/>
    </row>
    <row r="27" spans="1:255" s="9" customFormat="1">
      <c r="A27" s="45">
        <v>17</v>
      </c>
      <c r="B27" s="46" t="s">
        <v>133</v>
      </c>
      <c r="C27" s="47" t="s">
        <v>134</v>
      </c>
      <c r="D27" s="47" t="s">
        <v>22</v>
      </c>
      <c r="E27" s="92">
        <v>110</v>
      </c>
      <c r="F27" s="49"/>
      <c r="G27" s="50"/>
      <c r="H27" s="51"/>
      <c r="I27" s="52"/>
      <c r="J27" s="52"/>
      <c r="K27" s="68"/>
      <c r="IT27"/>
      <c r="IU27"/>
    </row>
    <row r="28" spans="1:255" s="9" customFormat="1">
      <c r="A28" s="45">
        <v>18</v>
      </c>
      <c r="B28" s="46" t="s">
        <v>199</v>
      </c>
      <c r="C28" s="47" t="s">
        <v>116</v>
      </c>
      <c r="D28" s="47" t="s">
        <v>200</v>
      </c>
      <c r="E28" s="48">
        <v>220</v>
      </c>
      <c r="F28" s="49"/>
      <c r="G28" s="50"/>
      <c r="H28" s="51"/>
      <c r="I28" s="52"/>
      <c r="J28" s="52"/>
      <c r="K28" s="68"/>
      <c r="IT28"/>
      <c r="IU28"/>
    </row>
    <row r="29" spans="1:255" s="9" customFormat="1">
      <c r="A29" s="45">
        <v>19</v>
      </c>
      <c r="B29" s="46" t="s">
        <v>203</v>
      </c>
      <c r="C29" s="93" t="s">
        <v>204</v>
      </c>
      <c r="D29" s="47" t="s">
        <v>37</v>
      </c>
      <c r="E29" s="48">
        <v>30</v>
      </c>
      <c r="F29" s="49"/>
      <c r="G29" s="50"/>
      <c r="H29" s="51"/>
      <c r="I29" s="52"/>
      <c r="J29" s="52"/>
      <c r="K29" s="68"/>
      <c r="IT29"/>
      <c r="IU29"/>
    </row>
    <row r="30" spans="1:255" s="9" customFormat="1">
      <c r="A30" s="45">
        <v>20</v>
      </c>
      <c r="B30" s="46" t="s">
        <v>203</v>
      </c>
      <c r="C30" s="47" t="s">
        <v>205</v>
      </c>
      <c r="D30" s="47" t="s">
        <v>56</v>
      </c>
      <c r="E30" s="48">
        <v>900</v>
      </c>
      <c r="F30" s="49"/>
      <c r="G30" s="50"/>
      <c r="H30" s="51"/>
      <c r="I30" s="52"/>
      <c r="J30" s="52"/>
      <c r="K30" s="68"/>
      <c r="IT30"/>
      <c r="IU30"/>
    </row>
    <row r="31" spans="1:255" s="9" customFormat="1">
      <c r="A31" s="45">
        <v>21</v>
      </c>
      <c r="B31" s="46" t="s">
        <v>808</v>
      </c>
      <c r="C31" s="47" t="s">
        <v>164</v>
      </c>
      <c r="D31" s="47" t="s">
        <v>164</v>
      </c>
      <c r="E31" s="48">
        <v>10</v>
      </c>
      <c r="F31" s="49"/>
      <c r="G31" s="50"/>
      <c r="H31" s="51"/>
      <c r="I31" s="52"/>
      <c r="J31" s="52"/>
      <c r="K31" s="68"/>
      <c r="IT31"/>
      <c r="IU31"/>
    </row>
    <row r="32" spans="1:255" s="9" customFormat="1">
      <c r="A32" s="45">
        <v>22</v>
      </c>
      <c r="B32" s="46" t="s">
        <v>206</v>
      </c>
      <c r="C32" s="47" t="s">
        <v>207</v>
      </c>
      <c r="D32" s="47" t="s">
        <v>56</v>
      </c>
      <c r="E32" s="48">
        <v>5</v>
      </c>
      <c r="F32" s="49"/>
      <c r="G32" s="50"/>
      <c r="H32" s="51"/>
      <c r="I32" s="52"/>
      <c r="J32" s="52"/>
      <c r="K32" s="68"/>
      <c r="IT32"/>
      <c r="IU32"/>
    </row>
    <row r="33" spans="1:255" s="9" customFormat="1">
      <c r="A33" s="45">
        <v>23</v>
      </c>
      <c r="B33" s="46" t="s">
        <v>208</v>
      </c>
      <c r="C33" s="47" t="s">
        <v>14</v>
      </c>
      <c r="D33" s="47" t="s">
        <v>17</v>
      </c>
      <c r="E33" s="48">
        <v>15</v>
      </c>
      <c r="F33" s="49"/>
      <c r="G33" s="50"/>
      <c r="H33" s="51"/>
      <c r="I33" s="52"/>
      <c r="J33" s="52"/>
      <c r="K33" s="68"/>
      <c r="IT33"/>
      <c r="IU33"/>
    </row>
    <row r="34" spans="1:255" s="9" customFormat="1">
      <c r="A34" s="45">
        <v>24</v>
      </c>
      <c r="B34" s="46" t="s">
        <v>397</v>
      </c>
      <c r="C34" s="47" t="s">
        <v>14</v>
      </c>
      <c r="D34" s="47" t="s">
        <v>255</v>
      </c>
      <c r="E34" s="92">
        <v>5</v>
      </c>
      <c r="F34" s="49"/>
      <c r="G34" s="50"/>
      <c r="H34" s="51"/>
      <c r="I34" s="52"/>
      <c r="J34" s="52"/>
      <c r="K34" s="68"/>
      <c r="IT34"/>
      <c r="IU34"/>
    </row>
    <row r="35" spans="1:255" s="9" customFormat="1">
      <c r="A35" s="45">
        <v>25</v>
      </c>
      <c r="B35" s="46" t="s">
        <v>398</v>
      </c>
      <c r="C35" s="47" t="s">
        <v>14</v>
      </c>
      <c r="D35" s="47" t="s">
        <v>255</v>
      </c>
      <c r="E35" s="92">
        <v>35</v>
      </c>
      <c r="F35" s="73"/>
      <c r="G35" s="50"/>
      <c r="H35" s="51"/>
      <c r="I35" s="52"/>
      <c r="J35" s="52"/>
      <c r="K35" s="68"/>
      <c r="IT35"/>
      <c r="IU35"/>
    </row>
    <row r="36" spans="1:255" s="9" customFormat="1">
      <c r="A36" s="45">
        <v>26</v>
      </c>
      <c r="B36" s="46" t="s">
        <v>18</v>
      </c>
      <c r="C36" s="47" t="s">
        <v>19</v>
      </c>
      <c r="D36" s="47" t="s">
        <v>809</v>
      </c>
      <c r="E36" s="92">
        <v>200</v>
      </c>
      <c r="F36" s="49"/>
      <c r="G36" s="50"/>
      <c r="H36" s="51"/>
      <c r="I36" s="52"/>
      <c r="J36" s="52"/>
      <c r="K36" s="68"/>
      <c r="IT36"/>
      <c r="IU36"/>
    </row>
    <row r="37" spans="1:255" s="9" customFormat="1" ht="12.75" customHeight="1">
      <c r="A37" s="45">
        <v>27</v>
      </c>
      <c r="B37" s="53" t="s">
        <v>380</v>
      </c>
      <c r="C37" s="47" t="s">
        <v>144</v>
      </c>
      <c r="D37" s="47" t="s">
        <v>17</v>
      </c>
      <c r="E37" s="92">
        <v>700</v>
      </c>
      <c r="F37" s="73"/>
      <c r="G37" s="50"/>
      <c r="H37" s="51"/>
      <c r="I37" s="52"/>
      <c r="J37" s="52"/>
      <c r="K37" s="89"/>
      <c r="IT37"/>
      <c r="IU37"/>
    </row>
    <row r="38" spans="1:255" s="9" customFormat="1">
      <c r="A38" s="45">
        <v>28</v>
      </c>
      <c r="B38" s="46" t="s">
        <v>381</v>
      </c>
      <c r="C38" s="47" t="s">
        <v>382</v>
      </c>
      <c r="D38" s="47" t="s">
        <v>185</v>
      </c>
      <c r="E38" s="92">
        <v>550</v>
      </c>
      <c r="F38" s="73"/>
      <c r="G38" s="50"/>
      <c r="H38" s="51"/>
      <c r="I38" s="52"/>
      <c r="J38" s="52"/>
      <c r="K38" s="13"/>
      <c r="IT38"/>
      <c r="IU38"/>
    </row>
    <row r="39" spans="1:255" s="9" customFormat="1">
      <c r="A39" s="45">
        <v>29</v>
      </c>
      <c r="B39" s="53" t="s">
        <v>211</v>
      </c>
      <c r="C39" s="47" t="s">
        <v>111</v>
      </c>
      <c r="D39" s="47" t="s">
        <v>56</v>
      </c>
      <c r="E39" s="48">
        <v>5</v>
      </c>
      <c r="F39" s="49"/>
      <c r="G39" s="50"/>
      <c r="H39" s="51"/>
      <c r="I39" s="52"/>
      <c r="J39" s="52"/>
      <c r="K39" s="15"/>
      <c r="IT39"/>
      <c r="IU39"/>
    </row>
    <row r="40" spans="1:255" s="9" customFormat="1">
      <c r="A40" s="45">
        <v>30</v>
      </c>
      <c r="B40" s="83" t="s">
        <v>211</v>
      </c>
      <c r="C40" s="60" t="s">
        <v>16</v>
      </c>
      <c r="D40" s="60" t="s">
        <v>17</v>
      </c>
      <c r="E40" s="91">
        <v>5</v>
      </c>
      <c r="F40" s="73"/>
      <c r="G40" s="50"/>
      <c r="H40" s="51"/>
      <c r="I40" s="52"/>
      <c r="J40" s="52"/>
      <c r="K40" s="15"/>
      <c r="IT40"/>
      <c r="IU40"/>
    </row>
    <row r="41" spans="1:255" s="9" customFormat="1">
      <c r="A41" s="45">
        <v>31</v>
      </c>
      <c r="B41" s="83" t="s">
        <v>212</v>
      </c>
      <c r="C41" s="60" t="s">
        <v>213</v>
      </c>
      <c r="D41" s="60" t="s">
        <v>56</v>
      </c>
      <c r="E41" s="91">
        <v>330</v>
      </c>
      <c r="F41" s="73"/>
      <c r="G41" s="50"/>
      <c r="H41" s="51"/>
      <c r="I41" s="52"/>
      <c r="J41" s="52"/>
      <c r="K41" s="13"/>
      <c r="IT41"/>
      <c r="IU41"/>
    </row>
    <row r="42" spans="1:255" s="16" customFormat="1">
      <c r="A42" s="45">
        <v>32</v>
      </c>
      <c r="B42" s="46" t="s">
        <v>212</v>
      </c>
      <c r="C42" s="47" t="s">
        <v>214</v>
      </c>
      <c r="D42" s="47" t="s">
        <v>37</v>
      </c>
      <c r="E42" s="48">
        <v>14</v>
      </c>
      <c r="F42" s="49"/>
      <c r="G42" s="50"/>
      <c r="H42" s="51"/>
      <c r="I42" s="52"/>
      <c r="J42" s="52"/>
      <c r="K42" s="13"/>
      <c r="IT42"/>
      <c r="IU42"/>
    </row>
    <row r="43" spans="1:255" s="16" customFormat="1">
      <c r="A43" s="45">
        <v>33</v>
      </c>
      <c r="B43" s="46" t="s">
        <v>401</v>
      </c>
      <c r="C43" s="47" t="s">
        <v>496</v>
      </c>
      <c r="D43" s="47" t="s">
        <v>255</v>
      </c>
      <c r="E43" s="92">
        <v>120</v>
      </c>
      <c r="F43" s="49"/>
      <c r="G43" s="50"/>
      <c r="H43" s="51"/>
      <c r="I43" s="52"/>
      <c r="J43" s="52"/>
      <c r="K43" s="13"/>
      <c r="IT43"/>
      <c r="IU43"/>
    </row>
    <row r="44" spans="1:255" s="16" customFormat="1" ht="25.5">
      <c r="A44" s="45">
        <v>34</v>
      </c>
      <c r="B44" s="46" t="s">
        <v>216</v>
      </c>
      <c r="C44" s="47" t="s">
        <v>217</v>
      </c>
      <c r="D44" s="47" t="s">
        <v>218</v>
      </c>
      <c r="E44" s="48">
        <v>20</v>
      </c>
      <c r="F44" s="49"/>
      <c r="G44" s="50"/>
      <c r="H44" s="51"/>
      <c r="I44" s="52"/>
      <c r="J44" s="52"/>
      <c r="K44" s="15"/>
      <c r="IT44"/>
      <c r="IU44"/>
    </row>
    <row r="45" spans="1:255" s="16" customFormat="1">
      <c r="A45" s="45">
        <v>35</v>
      </c>
      <c r="B45" s="53" t="s">
        <v>219</v>
      </c>
      <c r="C45" s="47" t="s">
        <v>147</v>
      </c>
      <c r="D45" s="47" t="s">
        <v>559</v>
      </c>
      <c r="E45" s="48">
        <v>70</v>
      </c>
      <c r="F45" s="49"/>
      <c r="G45" s="50"/>
      <c r="H45" s="51"/>
      <c r="I45" s="52"/>
      <c r="J45" s="52"/>
      <c r="K45" s="15"/>
      <c r="IT45"/>
      <c r="IU45"/>
    </row>
    <row r="46" spans="1:255" s="16" customFormat="1">
      <c r="A46" s="45">
        <v>36</v>
      </c>
      <c r="B46" s="46" t="s">
        <v>386</v>
      </c>
      <c r="C46" s="47" t="s">
        <v>91</v>
      </c>
      <c r="D46" s="47" t="s">
        <v>37</v>
      </c>
      <c r="E46" s="92">
        <v>130</v>
      </c>
      <c r="F46" s="49"/>
      <c r="G46" s="50"/>
      <c r="H46" s="51"/>
      <c r="I46" s="52"/>
      <c r="J46" s="52"/>
      <c r="K46" s="15"/>
      <c r="IT46"/>
      <c r="IU46"/>
    </row>
    <row r="47" spans="1:255" s="16" customFormat="1">
      <c r="A47" s="45">
        <v>37</v>
      </c>
      <c r="B47" s="46" t="s">
        <v>386</v>
      </c>
      <c r="C47" s="47" t="s">
        <v>26</v>
      </c>
      <c r="D47" s="47" t="s">
        <v>37</v>
      </c>
      <c r="E47" s="92">
        <v>20</v>
      </c>
      <c r="F47" s="49"/>
      <c r="G47" s="50"/>
      <c r="H47" s="51"/>
      <c r="I47" s="52"/>
      <c r="J47" s="52"/>
      <c r="K47" s="15"/>
      <c r="IT47"/>
      <c r="IU47"/>
    </row>
    <row r="48" spans="1:255" s="16" customFormat="1">
      <c r="A48" s="45">
        <v>38</v>
      </c>
      <c r="B48" s="53" t="s">
        <v>220</v>
      </c>
      <c r="C48" s="47" t="s">
        <v>67</v>
      </c>
      <c r="D48" s="47" t="s">
        <v>221</v>
      </c>
      <c r="E48" s="48">
        <v>60</v>
      </c>
      <c r="F48" s="49"/>
      <c r="G48" s="50"/>
      <c r="H48" s="51"/>
      <c r="I48" s="52"/>
      <c r="J48" s="52"/>
      <c r="K48" s="15"/>
      <c r="IT48"/>
      <c r="IU48"/>
    </row>
    <row r="49" spans="1:255" s="16" customFormat="1">
      <c r="A49" s="45">
        <v>39</v>
      </c>
      <c r="B49" s="46" t="s">
        <v>330</v>
      </c>
      <c r="C49" s="47" t="s">
        <v>116</v>
      </c>
      <c r="D49" s="47" t="s">
        <v>600</v>
      </c>
      <c r="E49" s="92">
        <v>15</v>
      </c>
      <c r="F49" s="49"/>
      <c r="G49" s="50"/>
      <c r="H49" s="51"/>
      <c r="I49" s="52"/>
      <c r="J49" s="52"/>
      <c r="K49" s="15"/>
      <c r="IT49"/>
      <c r="IU49"/>
    </row>
    <row r="50" spans="1:255" s="16" customFormat="1">
      <c r="A50" s="45">
        <v>40</v>
      </c>
      <c r="B50" s="68" t="s">
        <v>222</v>
      </c>
      <c r="C50" s="45" t="s">
        <v>24</v>
      </c>
      <c r="D50" s="45" t="s">
        <v>37</v>
      </c>
      <c r="E50" s="144">
        <v>10</v>
      </c>
      <c r="F50" s="49"/>
      <c r="G50" s="50"/>
      <c r="H50" s="51"/>
      <c r="I50" s="52"/>
      <c r="J50" s="52"/>
      <c r="K50" s="15"/>
      <c r="IT50"/>
      <c r="IU50"/>
    </row>
    <row r="51" spans="1:255" s="16" customFormat="1">
      <c r="A51" s="45">
        <v>41</v>
      </c>
      <c r="B51" s="46" t="s">
        <v>383</v>
      </c>
      <c r="C51" s="47" t="s">
        <v>137</v>
      </c>
      <c r="D51" s="47" t="s">
        <v>17</v>
      </c>
      <c r="E51" s="92">
        <v>400</v>
      </c>
      <c r="F51" s="73"/>
      <c r="G51" s="50"/>
      <c r="H51" s="51"/>
      <c r="I51" s="52"/>
      <c r="J51" s="52"/>
      <c r="K51" s="15"/>
      <c r="IT51"/>
      <c r="IU51"/>
    </row>
    <row r="52" spans="1:255" s="16" customFormat="1">
      <c r="A52" s="45">
        <v>42</v>
      </c>
      <c r="B52" s="83" t="s">
        <v>223</v>
      </c>
      <c r="C52" s="60" t="s">
        <v>224</v>
      </c>
      <c r="D52" s="60" t="s">
        <v>17</v>
      </c>
      <c r="E52" s="48">
        <v>10</v>
      </c>
      <c r="F52" s="49"/>
      <c r="G52" s="50"/>
      <c r="H52" s="51"/>
      <c r="I52" s="52"/>
      <c r="J52" s="52"/>
      <c r="K52" s="15"/>
      <c r="IT52"/>
      <c r="IU52"/>
    </row>
    <row r="53" spans="1:255" s="16" customFormat="1">
      <c r="A53" s="45">
        <v>43</v>
      </c>
      <c r="B53" s="83" t="s">
        <v>113</v>
      </c>
      <c r="C53" s="60" t="s">
        <v>39</v>
      </c>
      <c r="D53" s="60" t="s">
        <v>643</v>
      </c>
      <c r="E53" s="61">
        <v>300</v>
      </c>
      <c r="F53" s="73"/>
      <c r="G53" s="50"/>
      <c r="H53" s="51"/>
      <c r="I53" s="52"/>
      <c r="J53" s="52"/>
      <c r="K53" s="15"/>
      <c r="IT53"/>
      <c r="IU53"/>
    </row>
    <row r="54" spans="1:255" s="16" customFormat="1">
      <c r="A54" s="45">
        <v>44</v>
      </c>
      <c r="B54" s="46" t="s">
        <v>225</v>
      </c>
      <c r="C54" s="81" t="s">
        <v>114</v>
      </c>
      <c r="D54" s="47" t="s">
        <v>17</v>
      </c>
      <c r="E54" s="48">
        <v>600</v>
      </c>
      <c r="F54" s="49"/>
      <c r="G54" s="50"/>
      <c r="H54" s="51"/>
      <c r="I54" s="52"/>
      <c r="J54" s="52"/>
      <c r="K54" s="15"/>
      <c r="IT54"/>
      <c r="IU54"/>
    </row>
    <row r="55" spans="1:255" s="16" customFormat="1">
      <c r="A55" s="45">
        <v>45</v>
      </c>
      <c r="B55" s="46" t="s">
        <v>649</v>
      </c>
      <c r="C55" s="47" t="s">
        <v>738</v>
      </c>
      <c r="D55" s="47" t="s">
        <v>56</v>
      </c>
      <c r="E55" s="48">
        <v>40</v>
      </c>
      <c r="F55" s="49"/>
      <c r="G55" s="50"/>
      <c r="H55" s="51"/>
      <c r="I55" s="52"/>
      <c r="J55" s="52"/>
      <c r="K55" s="15"/>
      <c r="IT55"/>
      <c r="IU55"/>
    </row>
    <row r="56" spans="1:255" s="16" customFormat="1">
      <c r="A56" s="45">
        <v>46</v>
      </c>
      <c r="B56" s="68" t="s">
        <v>227</v>
      </c>
      <c r="C56" s="45" t="s">
        <v>24</v>
      </c>
      <c r="D56" s="45" t="s">
        <v>61</v>
      </c>
      <c r="E56" s="144">
        <v>35</v>
      </c>
      <c r="F56" s="49"/>
      <c r="G56" s="50"/>
      <c r="H56" s="51"/>
      <c r="I56" s="52"/>
      <c r="J56" s="52"/>
      <c r="K56" s="15"/>
      <c r="IT56"/>
      <c r="IU56"/>
    </row>
    <row r="57" spans="1:255">
      <c r="A57" s="45">
        <v>47</v>
      </c>
      <c r="B57" s="83" t="s">
        <v>227</v>
      </c>
      <c r="C57" s="60" t="s">
        <v>228</v>
      </c>
      <c r="D57" s="60" t="s">
        <v>56</v>
      </c>
      <c r="E57" s="91">
        <v>300</v>
      </c>
      <c r="F57" s="73"/>
      <c r="G57" s="50"/>
      <c r="H57" s="51"/>
      <c r="I57" s="52"/>
      <c r="J57" s="52"/>
      <c r="K57" s="15"/>
    </row>
    <row r="58" spans="1:255">
      <c r="A58" s="45">
        <v>48</v>
      </c>
      <c r="B58" s="83" t="s">
        <v>227</v>
      </c>
      <c r="C58" s="60" t="s">
        <v>134</v>
      </c>
      <c r="D58" s="60" t="s">
        <v>56</v>
      </c>
      <c r="E58" s="91">
        <v>300</v>
      </c>
      <c r="F58" s="73"/>
      <c r="G58" s="50"/>
      <c r="H58" s="51"/>
      <c r="I58" s="52"/>
      <c r="J58" s="52"/>
      <c r="K58" s="15"/>
    </row>
    <row r="59" spans="1:255">
      <c r="A59" s="45">
        <v>49</v>
      </c>
      <c r="B59" s="83" t="s">
        <v>229</v>
      </c>
      <c r="C59" s="60" t="s">
        <v>26</v>
      </c>
      <c r="D59" s="60" t="s">
        <v>109</v>
      </c>
      <c r="E59" s="91">
        <v>5</v>
      </c>
      <c r="F59" s="73"/>
      <c r="G59" s="50"/>
      <c r="H59" s="51"/>
      <c r="I59" s="52"/>
      <c r="J59" s="52"/>
      <c r="K59" s="15"/>
    </row>
    <row r="60" spans="1:255">
      <c r="A60" s="45">
        <f t="shared" ref="A60:A84" si="0">A59+1</f>
        <v>50</v>
      </c>
      <c r="B60" s="68" t="s">
        <v>229</v>
      </c>
      <c r="C60" s="45" t="s">
        <v>39</v>
      </c>
      <c r="D60" s="45" t="s">
        <v>109</v>
      </c>
      <c r="E60" s="144">
        <v>10</v>
      </c>
      <c r="F60" s="49"/>
      <c r="G60" s="50"/>
      <c r="H60" s="51"/>
      <c r="I60" s="52"/>
      <c r="J60" s="52"/>
      <c r="K60" s="15"/>
    </row>
    <row r="61" spans="1:255">
      <c r="A61" s="45">
        <v>51</v>
      </c>
      <c r="B61" s="68" t="s">
        <v>231</v>
      </c>
      <c r="C61" s="45" t="s">
        <v>39</v>
      </c>
      <c r="D61" s="45" t="s">
        <v>11</v>
      </c>
      <c r="E61" s="144">
        <v>5</v>
      </c>
      <c r="F61" s="49"/>
      <c r="G61" s="50"/>
      <c r="H61" s="51"/>
      <c r="I61" s="52"/>
      <c r="J61" s="52"/>
      <c r="K61" s="15"/>
    </row>
    <row r="62" spans="1:255">
      <c r="A62" s="45">
        <f t="shared" si="0"/>
        <v>52</v>
      </c>
      <c r="B62" s="46" t="s">
        <v>335</v>
      </c>
      <c r="C62" s="47" t="s">
        <v>19</v>
      </c>
      <c r="D62" s="47" t="s">
        <v>11</v>
      </c>
      <c r="E62" s="48">
        <v>15</v>
      </c>
      <c r="F62" s="69"/>
      <c r="G62" s="50"/>
      <c r="H62" s="51"/>
      <c r="I62" s="52"/>
      <c r="J62" s="52"/>
      <c r="K62" s="15"/>
    </row>
    <row r="63" spans="1:255" ht="25.5">
      <c r="A63" s="45">
        <f t="shared" si="0"/>
        <v>53</v>
      </c>
      <c r="B63" s="53" t="s">
        <v>370</v>
      </c>
      <c r="C63" s="81" t="s">
        <v>371</v>
      </c>
      <c r="D63" s="47" t="s">
        <v>56</v>
      </c>
      <c r="E63" s="48">
        <v>550</v>
      </c>
      <c r="F63" s="49"/>
      <c r="G63" s="50"/>
      <c r="H63" s="51"/>
      <c r="I63" s="52"/>
      <c r="J63" s="52"/>
      <c r="K63" s="15"/>
    </row>
    <row r="64" spans="1:255" ht="25.5">
      <c r="A64" s="45">
        <f t="shared" si="0"/>
        <v>54</v>
      </c>
      <c r="B64" s="53" t="s">
        <v>372</v>
      </c>
      <c r="C64" s="81" t="s">
        <v>373</v>
      </c>
      <c r="D64" s="47" t="s">
        <v>341</v>
      </c>
      <c r="E64" s="48">
        <v>1000</v>
      </c>
      <c r="F64" s="49"/>
      <c r="G64" s="50"/>
      <c r="H64" s="51"/>
      <c r="I64" s="52"/>
      <c r="J64" s="52"/>
      <c r="K64" s="15"/>
    </row>
    <row r="65" spans="1:11">
      <c r="A65" s="45">
        <f t="shared" si="0"/>
        <v>55</v>
      </c>
      <c r="B65" s="46" t="s">
        <v>495</v>
      </c>
      <c r="C65" s="47" t="s">
        <v>496</v>
      </c>
      <c r="D65" s="47" t="s">
        <v>140</v>
      </c>
      <c r="E65" s="48">
        <v>200</v>
      </c>
      <c r="F65" s="49"/>
      <c r="G65" s="50"/>
      <c r="H65" s="51"/>
      <c r="I65" s="52"/>
      <c r="J65" s="52"/>
      <c r="K65" s="20"/>
    </row>
    <row r="66" spans="1:11">
      <c r="A66" s="45">
        <f t="shared" si="0"/>
        <v>56</v>
      </c>
      <c r="B66" s="46" t="s">
        <v>497</v>
      </c>
      <c r="C66" s="47" t="s">
        <v>26</v>
      </c>
      <c r="D66" s="47" t="s">
        <v>12</v>
      </c>
      <c r="E66" s="48">
        <v>3</v>
      </c>
      <c r="F66" s="49"/>
      <c r="G66" s="50"/>
      <c r="H66" s="51"/>
      <c r="I66" s="52"/>
      <c r="J66" s="52"/>
      <c r="K66" s="20"/>
    </row>
    <row r="67" spans="1:11">
      <c r="A67" s="45">
        <f t="shared" si="0"/>
        <v>57</v>
      </c>
      <c r="B67" s="46" t="s">
        <v>498</v>
      </c>
      <c r="C67" s="47" t="s">
        <v>90</v>
      </c>
      <c r="D67" s="47" t="s">
        <v>12</v>
      </c>
      <c r="E67" s="48">
        <v>5</v>
      </c>
      <c r="F67" s="49"/>
      <c r="G67" s="50"/>
      <c r="H67" s="51"/>
      <c r="I67" s="52"/>
      <c r="J67" s="52"/>
      <c r="K67" s="20"/>
    </row>
    <row r="68" spans="1:11">
      <c r="A68" s="45">
        <f t="shared" si="0"/>
        <v>58</v>
      </c>
      <c r="B68" s="46" t="s">
        <v>326</v>
      </c>
      <c r="C68" s="47" t="s">
        <v>24</v>
      </c>
      <c r="D68" s="47" t="s">
        <v>600</v>
      </c>
      <c r="E68" s="92">
        <v>20</v>
      </c>
      <c r="F68" s="49"/>
      <c r="G68" s="50"/>
      <c r="H68" s="51"/>
      <c r="I68" s="52"/>
      <c r="J68" s="52"/>
      <c r="K68" s="20"/>
    </row>
    <row r="69" spans="1:11">
      <c r="A69" s="45">
        <f t="shared" si="0"/>
        <v>59</v>
      </c>
      <c r="B69" s="46" t="s">
        <v>499</v>
      </c>
      <c r="C69" s="47" t="s">
        <v>181</v>
      </c>
      <c r="D69" s="47" t="s">
        <v>109</v>
      </c>
      <c r="E69" s="48">
        <v>300</v>
      </c>
      <c r="F69" s="49"/>
      <c r="G69" s="50"/>
      <c r="H69" s="51"/>
      <c r="I69" s="52"/>
      <c r="J69" s="52"/>
      <c r="K69" s="15"/>
    </row>
    <row r="70" spans="1:11">
      <c r="A70" s="45">
        <f t="shared" si="0"/>
        <v>60</v>
      </c>
      <c r="B70" s="46" t="s">
        <v>500</v>
      </c>
      <c r="C70" s="47" t="s">
        <v>139</v>
      </c>
      <c r="D70" s="47" t="s">
        <v>17</v>
      </c>
      <c r="E70" s="48">
        <v>350</v>
      </c>
      <c r="F70" s="49"/>
      <c r="G70" s="50"/>
      <c r="H70" s="51"/>
      <c r="I70" s="52"/>
      <c r="J70" s="52"/>
      <c r="K70" s="20"/>
    </row>
    <row r="71" spans="1:11" ht="25.5">
      <c r="A71" s="45">
        <f t="shared" si="0"/>
        <v>61</v>
      </c>
      <c r="B71" s="53" t="s">
        <v>457</v>
      </c>
      <c r="C71" s="47" t="s">
        <v>164</v>
      </c>
      <c r="D71" s="47" t="s">
        <v>810</v>
      </c>
      <c r="E71" s="92">
        <v>90</v>
      </c>
      <c r="F71" s="49"/>
      <c r="G71" s="50"/>
      <c r="H71" s="51"/>
      <c r="I71" s="52"/>
      <c r="J71" s="52"/>
      <c r="K71" s="20"/>
    </row>
    <row r="72" spans="1:11">
      <c r="A72" s="45">
        <f t="shared" si="0"/>
        <v>62</v>
      </c>
      <c r="B72" s="87" t="s">
        <v>501</v>
      </c>
      <c r="C72" s="85" t="s">
        <v>116</v>
      </c>
      <c r="D72" s="85" t="s">
        <v>37</v>
      </c>
      <c r="E72" s="145">
        <v>2</v>
      </c>
      <c r="F72" s="86"/>
      <c r="G72" s="50"/>
      <c r="H72" s="51"/>
      <c r="I72" s="52"/>
      <c r="J72" s="52"/>
      <c r="K72" s="20"/>
    </row>
    <row r="73" spans="1:11">
      <c r="A73" s="45">
        <f t="shared" si="0"/>
        <v>63</v>
      </c>
      <c r="B73" s="87" t="s">
        <v>502</v>
      </c>
      <c r="C73" s="47" t="s">
        <v>275</v>
      </c>
      <c r="D73" s="47" t="s">
        <v>56</v>
      </c>
      <c r="E73" s="48">
        <v>1600</v>
      </c>
      <c r="F73" s="49"/>
      <c r="G73" s="50"/>
      <c r="H73" s="51"/>
      <c r="I73" s="52"/>
      <c r="J73" s="52"/>
      <c r="K73" s="20"/>
    </row>
    <row r="74" spans="1:11">
      <c r="A74" s="45">
        <f t="shared" si="0"/>
        <v>64</v>
      </c>
      <c r="B74" s="68" t="s">
        <v>502</v>
      </c>
      <c r="C74" s="45" t="s">
        <v>26</v>
      </c>
      <c r="D74" s="45" t="s">
        <v>109</v>
      </c>
      <c r="E74" s="144">
        <v>5</v>
      </c>
      <c r="F74" s="49"/>
      <c r="G74" s="50"/>
      <c r="H74" s="51"/>
      <c r="I74" s="52"/>
      <c r="J74" s="52"/>
      <c r="K74" s="20"/>
    </row>
    <row r="75" spans="1:11">
      <c r="A75" s="45">
        <f t="shared" si="0"/>
        <v>65</v>
      </c>
      <c r="B75" s="53" t="s">
        <v>503</v>
      </c>
      <c r="C75" s="47" t="s">
        <v>116</v>
      </c>
      <c r="D75" s="47" t="s">
        <v>200</v>
      </c>
      <c r="E75" s="48">
        <v>10</v>
      </c>
      <c r="F75" s="49"/>
      <c r="G75" s="50"/>
      <c r="H75" s="51"/>
      <c r="I75" s="52"/>
      <c r="J75" s="52"/>
      <c r="K75" s="20"/>
    </row>
    <row r="76" spans="1:11">
      <c r="A76" s="45">
        <f t="shared" si="0"/>
        <v>66</v>
      </c>
      <c r="B76" s="64" t="s">
        <v>504</v>
      </c>
      <c r="C76" s="60" t="s">
        <v>505</v>
      </c>
      <c r="D76" s="60" t="s">
        <v>17</v>
      </c>
      <c r="E76" s="91">
        <v>120</v>
      </c>
      <c r="F76" s="69"/>
      <c r="G76" s="50"/>
      <c r="H76" s="51"/>
      <c r="I76" s="52"/>
      <c r="J76" s="52"/>
      <c r="K76" s="20"/>
    </row>
    <row r="77" spans="1:11">
      <c r="A77" s="45">
        <f t="shared" si="0"/>
        <v>67</v>
      </c>
      <c r="B77" s="53" t="s">
        <v>507</v>
      </c>
      <c r="C77" s="47" t="s">
        <v>617</v>
      </c>
      <c r="D77" s="47" t="s">
        <v>56</v>
      </c>
      <c r="E77" s="48">
        <v>500</v>
      </c>
      <c r="F77" s="49"/>
      <c r="G77" s="50"/>
      <c r="H77" s="51"/>
      <c r="I77" s="52"/>
      <c r="J77" s="52"/>
      <c r="K77" s="20"/>
    </row>
    <row r="78" spans="1:11">
      <c r="A78" s="45">
        <f t="shared" si="0"/>
        <v>68</v>
      </c>
      <c r="B78" s="64" t="s">
        <v>507</v>
      </c>
      <c r="C78" s="60" t="s">
        <v>351</v>
      </c>
      <c r="D78" s="60" t="s">
        <v>678</v>
      </c>
      <c r="E78" s="91">
        <v>400</v>
      </c>
      <c r="F78" s="69"/>
      <c r="G78" s="50"/>
      <c r="H78" s="51"/>
      <c r="I78" s="52"/>
      <c r="J78" s="52"/>
      <c r="K78" s="20"/>
    </row>
    <row r="79" spans="1:11">
      <c r="A79" s="45">
        <f t="shared" si="0"/>
        <v>69</v>
      </c>
      <c r="B79" s="53" t="s">
        <v>508</v>
      </c>
      <c r="C79" s="47" t="s">
        <v>509</v>
      </c>
      <c r="D79" s="47" t="s">
        <v>56</v>
      </c>
      <c r="E79" s="48">
        <v>800</v>
      </c>
      <c r="F79" s="49"/>
      <c r="G79" s="50"/>
      <c r="H79" s="51"/>
      <c r="I79" s="52"/>
      <c r="J79" s="52"/>
      <c r="K79" s="20"/>
    </row>
    <row r="80" spans="1:11" ht="25.5">
      <c r="A80" s="45">
        <v>71</v>
      </c>
      <c r="B80" s="53" t="s">
        <v>510</v>
      </c>
      <c r="C80" s="47" t="s">
        <v>125</v>
      </c>
      <c r="D80" s="47" t="s">
        <v>511</v>
      </c>
      <c r="E80" s="48">
        <v>50</v>
      </c>
      <c r="F80" s="49"/>
      <c r="G80" s="50"/>
      <c r="H80" s="51"/>
      <c r="I80" s="52"/>
      <c r="J80" s="52"/>
      <c r="K80" s="20"/>
    </row>
    <row r="81" spans="1:11">
      <c r="A81" s="45">
        <f t="shared" si="0"/>
        <v>72</v>
      </c>
      <c r="B81" s="46" t="s">
        <v>120</v>
      </c>
      <c r="C81" s="47" t="s">
        <v>121</v>
      </c>
      <c r="D81" s="47" t="s">
        <v>37</v>
      </c>
      <c r="E81" s="92">
        <v>10</v>
      </c>
      <c r="F81" s="49"/>
      <c r="G81" s="50"/>
      <c r="H81" s="51"/>
      <c r="I81" s="52"/>
      <c r="J81" s="52"/>
      <c r="K81" s="20"/>
    </row>
    <row r="82" spans="1:11">
      <c r="A82" s="45">
        <f t="shared" si="0"/>
        <v>73</v>
      </c>
      <c r="B82" s="46" t="s">
        <v>38</v>
      </c>
      <c r="C82" s="47" t="s">
        <v>39</v>
      </c>
      <c r="D82" s="47" t="s">
        <v>40</v>
      </c>
      <c r="E82" s="48">
        <v>1000</v>
      </c>
      <c r="F82" s="49"/>
      <c r="G82" s="50"/>
      <c r="H82" s="51"/>
      <c r="I82" s="52"/>
      <c r="J82" s="52"/>
      <c r="K82" s="15"/>
    </row>
    <row r="83" spans="1:11">
      <c r="A83" s="45">
        <f t="shared" si="0"/>
        <v>74</v>
      </c>
      <c r="B83" s="46" t="s">
        <v>38</v>
      </c>
      <c r="C83" s="47" t="s">
        <v>41</v>
      </c>
      <c r="D83" s="47" t="s">
        <v>42</v>
      </c>
      <c r="E83" s="48">
        <v>70</v>
      </c>
      <c r="F83" s="49"/>
      <c r="G83" s="50"/>
      <c r="H83" s="51"/>
      <c r="I83" s="52"/>
      <c r="J83" s="52"/>
      <c r="K83" s="15"/>
    </row>
    <row r="84" spans="1:11">
      <c r="A84" s="45">
        <f t="shared" si="0"/>
        <v>75</v>
      </c>
      <c r="B84" s="46" t="s">
        <v>519</v>
      </c>
      <c r="C84" s="47" t="s">
        <v>286</v>
      </c>
      <c r="D84" s="47" t="s">
        <v>17</v>
      </c>
      <c r="E84" s="48">
        <v>250</v>
      </c>
      <c r="F84" s="49"/>
      <c r="G84" s="50"/>
      <c r="H84" s="51"/>
      <c r="I84" s="52"/>
      <c r="J84" s="52"/>
      <c r="K84" s="15"/>
    </row>
    <row r="85" spans="1:11">
      <c r="A85" s="45">
        <f t="shared" ref="A85:A99" si="1">A84+1</f>
        <v>76</v>
      </c>
      <c r="B85" s="68" t="s">
        <v>628</v>
      </c>
      <c r="C85" s="45" t="s">
        <v>139</v>
      </c>
      <c r="D85" s="45" t="s">
        <v>494</v>
      </c>
      <c r="E85" s="65">
        <v>300</v>
      </c>
      <c r="F85" s="49"/>
      <c r="G85" s="50"/>
      <c r="H85" s="51"/>
      <c r="I85" s="52"/>
      <c r="J85" s="52"/>
      <c r="K85" s="15"/>
    </row>
    <row r="86" spans="1:11">
      <c r="A86" s="45">
        <f t="shared" si="1"/>
        <v>77</v>
      </c>
      <c r="B86" s="53" t="s">
        <v>629</v>
      </c>
      <c r="C86" s="47" t="s">
        <v>14</v>
      </c>
      <c r="D86" s="47" t="s">
        <v>494</v>
      </c>
      <c r="E86" s="92">
        <v>250</v>
      </c>
      <c r="F86" s="49"/>
      <c r="G86" s="50"/>
      <c r="H86" s="51"/>
      <c r="I86" s="52"/>
      <c r="J86" s="52"/>
      <c r="K86" s="15"/>
    </row>
    <row r="87" spans="1:11">
      <c r="A87" s="45">
        <f t="shared" si="1"/>
        <v>78</v>
      </c>
      <c r="B87" s="46" t="s">
        <v>447</v>
      </c>
      <c r="C87" s="47" t="s">
        <v>14</v>
      </c>
      <c r="D87" s="47" t="s">
        <v>494</v>
      </c>
      <c r="E87" s="92">
        <v>350</v>
      </c>
      <c r="F87" s="49"/>
      <c r="G87" s="50"/>
      <c r="H87" s="51"/>
      <c r="I87" s="52"/>
      <c r="J87" s="52"/>
      <c r="K87" s="15"/>
    </row>
    <row r="88" spans="1:11">
      <c r="A88" s="45">
        <f t="shared" si="1"/>
        <v>79</v>
      </c>
      <c r="B88" s="46" t="s">
        <v>447</v>
      </c>
      <c r="C88" s="47" t="s">
        <v>139</v>
      </c>
      <c r="D88" s="47" t="s">
        <v>494</v>
      </c>
      <c r="E88" s="92">
        <v>1500</v>
      </c>
      <c r="F88" s="49"/>
      <c r="G88" s="50"/>
      <c r="H88" s="51"/>
      <c r="I88" s="52"/>
      <c r="J88" s="52"/>
      <c r="K88" s="15"/>
    </row>
    <row r="89" spans="1:11">
      <c r="A89" s="45">
        <f t="shared" si="1"/>
        <v>80</v>
      </c>
      <c r="B89" s="53" t="s">
        <v>506</v>
      </c>
      <c r="C89" s="47" t="s">
        <v>139</v>
      </c>
      <c r="D89" s="47" t="s">
        <v>494</v>
      </c>
      <c r="E89" s="92">
        <v>25</v>
      </c>
      <c r="F89" s="49"/>
      <c r="G89" s="50"/>
      <c r="H89" s="51"/>
      <c r="I89" s="52"/>
      <c r="J89" s="52"/>
      <c r="K89" s="15"/>
    </row>
    <row r="90" spans="1:11">
      <c r="A90" s="45">
        <f t="shared" si="1"/>
        <v>81</v>
      </c>
      <c r="B90" s="83" t="s">
        <v>388</v>
      </c>
      <c r="C90" s="60" t="s">
        <v>390</v>
      </c>
      <c r="D90" s="60" t="s">
        <v>389</v>
      </c>
      <c r="E90" s="91">
        <v>5</v>
      </c>
      <c r="F90" s="73"/>
      <c r="G90" s="50"/>
      <c r="H90" s="51"/>
      <c r="I90" s="52"/>
      <c r="J90" s="52"/>
      <c r="K90" s="15"/>
    </row>
    <row r="91" spans="1:11">
      <c r="A91" s="45">
        <f t="shared" si="1"/>
        <v>82</v>
      </c>
      <c r="B91" s="46" t="s">
        <v>405</v>
      </c>
      <c r="C91" s="47" t="s">
        <v>550</v>
      </c>
      <c r="D91" s="47" t="s">
        <v>555</v>
      </c>
      <c r="E91" s="92">
        <v>30</v>
      </c>
      <c r="F91" s="49"/>
      <c r="G91" s="50"/>
      <c r="H91" s="51"/>
      <c r="I91" s="52"/>
      <c r="J91" s="52"/>
      <c r="K91" s="15"/>
    </row>
    <row r="92" spans="1:11">
      <c r="A92" s="45">
        <f t="shared" si="1"/>
        <v>83</v>
      </c>
      <c r="B92" s="83" t="s">
        <v>406</v>
      </c>
      <c r="C92" s="60" t="s">
        <v>551</v>
      </c>
      <c r="D92" s="60" t="s">
        <v>139</v>
      </c>
      <c r="E92" s="61">
        <v>9</v>
      </c>
      <c r="F92" s="73"/>
      <c r="G92" s="50"/>
      <c r="H92" s="51"/>
      <c r="I92" s="52"/>
      <c r="J92" s="52"/>
      <c r="K92" s="15"/>
    </row>
    <row r="93" spans="1:11">
      <c r="A93" s="45">
        <f t="shared" si="1"/>
        <v>84</v>
      </c>
      <c r="B93" s="83" t="s">
        <v>526</v>
      </c>
      <c r="C93" s="60" t="s">
        <v>544</v>
      </c>
      <c r="D93" s="60" t="s">
        <v>139</v>
      </c>
      <c r="E93" s="61">
        <v>5</v>
      </c>
      <c r="F93" s="73"/>
      <c r="G93" s="50"/>
      <c r="H93" s="51"/>
      <c r="I93" s="52"/>
      <c r="J93" s="52"/>
      <c r="K93" s="15"/>
    </row>
    <row r="94" spans="1:11">
      <c r="A94" s="45">
        <f t="shared" si="1"/>
        <v>85</v>
      </c>
      <c r="B94" s="68" t="s">
        <v>65</v>
      </c>
      <c r="C94" s="105" t="s">
        <v>66</v>
      </c>
      <c r="D94" s="106" t="s">
        <v>67</v>
      </c>
      <c r="E94" s="65">
        <v>15</v>
      </c>
      <c r="F94" s="102"/>
      <c r="G94" s="50"/>
      <c r="H94" s="51"/>
      <c r="I94" s="52"/>
      <c r="J94" s="52"/>
      <c r="K94" s="15"/>
    </row>
    <row r="95" spans="1:11">
      <c r="A95" s="45">
        <f t="shared" si="1"/>
        <v>86</v>
      </c>
      <c r="B95" s="64" t="s">
        <v>68</v>
      </c>
      <c r="C95" s="60" t="s">
        <v>26</v>
      </c>
      <c r="D95" s="60" t="s">
        <v>11</v>
      </c>
      <c r="E95" s="61">
        <v>9</v>
      </c>
      <c r="F95" s="69"/>
      <c r="G95" s="50"/>
      <c r="H95" s="51"/>
      <c r="I95" s="52"/>
      <c r="J95" s="52"/>
      <c r="K95" s="15"/>
    </row>
    <row r="96" spans="1:11">
      <c r="A96" s="45">
        <f t="shared" si="1"/>
        <v>87</v>
      </c>
      <c r="B96" s="46" t="s">
        <v>138</v>
      </c>
      <c r="C96" s="47" t="s">
        <v>139</v>
      </c>
      <c r="D96" s="47" t="s">
        <v>140</v>
      </c>
      <c r="E96" s="92">
        <v>16</v>
      </c>
      <c r="F96" s="49"/>
      <c r="G96" s="50"/>
      <c r="H96" s="51"/>
      <c r="I96" s="52"/>
      <c r="J96" s="52"/>
      <c r="K96" s="15"/>
    </row>
    <row r="97" spans="1:11">
      <c r="A97" s="45">
        <f t="shared" si="1"/>
        <v>88</v>
      </c>
      <c r="B97" s="68" t="s">
        <v>150</v>
      </c>
      <c r="C97" s="108" t="s">
        <v>151</v>
      </c>
      <c r="D97" s="45" t="s">
        <v>139</v>
      </c>
      <c r="E97" s="146">
        <v>80</v>
      </c>
      <c r="F97" s="102"/>
      <c r="G97" s="50"/>
      <c r="H97" s="51"/>
      <c r="I97" s="52"/>
      <c r="J97" s="52"/>
      <c r="K97" s="15"/>
    </row>
    <row r="98" spans="1:11">
      <c r="A98" s="45">
        <f t="shared" si="1"/>
        <v>89</v>
      </c>
      <c r="B98" s="68" t="s">
        <v>979</v>
      </c>
      <c r="C98" s="108" t="s">
        <v>977</v>
      </c>
      <c r="D98" s="45" t="s">
        <v>978</v>
      </c>
      <c r="E98" s="108">
        <v>450</v>
      </c>
      <c r="F98" s="102"/>
      <c r="G98" s="50"/>
      <c r="H98" s="51"/>
      <c r="I98" s="52"/>
      <c r="J98" s="52"/>
      <c r="K98" s="15"/>
    </row>
    <row r="99" spans="1:11">
      <c r="A99" s="45">
        <f t="shared" si="1"/>
        <v>90</v>
      </c>
      <c r="B99" s="82" t="s">
        <v>525</v>
      </c>
      <c r="C99" s="147" t="s">
        <v>739</v>
      </c>
      <c r="D99" s="148" t="s">
        <v>453</v>
      </c>
      <c r="E99" s="149">
        <v>15</v>
      </c>
      <c r="F99" s="102"/>
      <c r="G99" s="50"/>
      <c r="H99" s="51"/>
      <c r="I99" s="52"/>
      <c r="J99" s="52"/>
      <c r="K99" s="15"/>
    </row>
    <row r="100" spans="1:11" ht="13.5" thickBot="1">
      <c r="A100" s="45">
        <f>A99+1</f>
        <v>91</v>
      </c>
      <c r="B100" s="150" t="s">
        <v>492</v>
      </c>
      <c r="C100" s="116" t="s">
        <v>275</v>
      </c>
      <c r="D100" s="151" t="s">
        <v>185</v>
      </c>
      <c r="E100" s="152">
        <v>10</v>
      </c>
      <c r="F100" s="153"/>
      <c r="G100" s="50"/>
      <c r="H100" s="51"/>
      <c r="I100" s="52"/>
      <c r="J100" s="52"/>
      <c r="K100" s="15"/>
    </row>
    <row r="101" spans="1:11" ht="13.5" thickBot="1">
      <c r="A101" s="17"/>
      <c r="B101" s="37" t="s">
        <v>69</v>
      </c>
      <c r="C101" s="10"/>
      <c r="D101" s="10"/>
      <c r="E101" s="10"/>
      <c r="F101" s="10"/>
      <c r="G101" s="24"/>
      <c r="H101" s="18"/>
      <c r="I101" s="36"/>
      <c r="J101" s="24"/>
      <c r="K101" s="23"/>
    </row>
    <row r="102" spans="1:11">
      <c r="A102" s="17"/>
      <c r="B102" s="17"/>
      <c r="C102" s="19"/>
      <c r="D102" s="17"/>
      <c r="E102" s="17"/>
      <c r="F102" s="17"/>
      <c r="G102" s="17"/>
      <c r="H102" s="17"/>
      <c r="I102" s="19"/>
      <c r="J102" s="19"/>
      <c r="K102" s="19"/>
    </row>
    <row r="103" spans="1:11">
      <c r="A103" t="s">
        <v>1123</v>
      </c>
      <c r="I103"/>
      <c r="J103"/>
      <c r="K103"/>
    </row>
    <row r="104" spans="1:11">
      <c r="A104" t="s">
        <v>1124</v>
      </c>
      <c r="I104"/>
      <c r="J104"/>
      <c r="K104"/>
    </row>
    <row r="105" spans="1:11">
      <c r="I105"/>
      <c r="J105"/>
      <c r="K105"/>
    </row>
    <row r="106" spans="1:11">
      <c r="I106"/>
      <c r="J106"/>
      <c r="K106"/>
    </row>
    <row r="107" spans="1:11">
      <c r="B107" s="271" t="s">
        <v>70</v>
      </c>
      <c r="C107" s="276"/>
      <c r="D107" s="277"/>
      <c r="E107" s="277"/>
      <c r="F107" s="293" t="s">
        <v>71</v>
      </c>
      <c r="G107" s="293"/>
      <c r="H107" s="293"/>
      <c r="I107" s="293"/>
      <c r="J107" s="293"/>
      <c r="K107" s="293"/>
    </row>
    <row r="108" spans="1:11">
      <c r="B108" s="271" t="s">
        <v>72</v>
      </c>
      <c r="C108" s="276"/>
      <c r="D108" s="277"/>
      <c r="E108" s="277"/>
      <c r="F108" s="293" t="s">
        <v>934</v>
      </c>
      <c r="G108" s="293"/>
      <c r="H108" s="293"/>
      <c r="I108" s="293"/>
      <c r="J108" s="293"/>
      <c r="K108" s="293"/>
    </row>
    <row r="109" spans="1:11">
      <c r="A109" s="17"/>
      <c r="B109" s="17"/>
      <c r="C109" s="19"/>
      <c r="D109" s="17"/>
      <c r="E109" s="17"/>
      <c r="F109" s="17"/>
      <c r="G109" s="17"/>
      <c r="H109" s="17"/>
      <c r="I109" s="19"/>
      <c r="J109" s="19"/>
      <c r="K109" s="19"/>
    </row>
    <row r="110" spans="1:11">
      <c r="A110" s="17"/>
      <c r="B110" s="17"/>
      <c r="C110" s="19"/>
      <c r="D110" s="17"/>
      <c r="E110" s="17"/>
      <c r="F110" s="17"/>
      <c r="G110" s="17"/>
      <c r="H110" s="17"/>
      <c r="I110" s="19"/>
      <c r="J110" s="19"/>
      <c r="K110" s="19"/>
    </row>
    <row r="111" spans="1:11">
      <c r="A111" s="17"/>
      <c r="B111" s="1"/>
      <c r="C111" s="19"/>
      <c r="D111" s="17"/>
      <c r="E111" s="17"/>
      <c r="F111" s="17"/>
      <c r="G111" s="17"/>
      <c r="H111" s="17"/>
      <c r="I111" s="294" t="s">
        <v>71</v>
      </c>
      <c r="J111" s="294"/>
      <c r="K111" s="294"/>
    </row>
    <row r="112" spans="1:11">
      <c r="A112" s="17"/>
      <c r="B112" s="1"/>
      <c r="C112" s="19"/>
      <c r="D112" s="17"/>
      <c r="E112" s="17"/>
      <c r="F112" s="17"/>
      <c r="G112" s="17"/>
      <c r="H112" s="17"/>
      <c r="I112" s="294"/>
      <c r="J112" s="294"/>
      <c r="K112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111:K111"/>
    <mergeCell ref="A2:B2"/>
    <mergeCell ref="F107:K107"/>
    <mergeCell ref="F108:K108"/>
    <mergeCell ref="I112:K112"/>
  </mergeCells>
  <phoneticPr fontId="28" type="noConversion"/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U22"/>
  <sheetViews>
    <sheetView workbookViewId="0">
      <selection activeCell="B10" sqref="B10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865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1051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12" customFormat="1" ht="16.149999999999999" customHeight="1">
      <c r="A8" s="287" t="s">
        <v>1</v>
      </c>
      <c r="B8" s="288" t="s">
        <v>2</v>
      </c>
      <c r="C8" s="288" t="s">
        <v>3</v>
      </c>
      <c r="D8" s="288" t="s">
        <v>541</v>
      </c>
      <c r="E8" s="288" t="s">
        <v>562</v>
      </c>
      <c r="F8" s="289" t="s">
        <v>4</v>
      </c>
      <c r="G8" s="289" t="s">
        <v>5</v>
      </c>
      <c r="H8" s="287" t="s">
        <v>6</v>
      </c>
      <c r="I8" s="287"/>
      <c r="J8" s="287" t="s">
        <v>7</v>
      </c>
      <c r="K8" s="289" t="s">
        <v>636</v>
      </c>
      <c r="IT8"/>
      <c r="IU8"/>
    </row>
    <row r="9" spans="1:255" s="12" customFormat="1" ht="16.149999999999999" customHeight="1">
      <c r="A9" s="287"/>
      <c r="B9" s="287"/>
      <c r="C9" s="287"/>
      <c r="D9" s="287"/>
      <c r="E9" s="287"/>
      <c r="F9" s="289"/>
      <c r="G9" s="289"/>
      <c r="H9" s="44" t="s">
        <v>8</v>
      </c>
      <c r="I9" s="44" t="s">
        <v>9</v>
      </c>
      <c r="J9" s="287"/>
      <c r="K9" s="289"/>
      <c r="IT9"/>
      <c r="IU9"/>
    </row>
    <row r="10" spans="1:255" s="9" customFormat="1" ht="38.25">
      <c r="A10" s="60">
        <v>1</v>
      </c>
      <c r="B10" s="53" t="s">
        <v>430</v>
      </c>
      <c r="C10" s="47" t="s">
        <v>75</v>
      </c>
      <c r="D10" s="47" t="s">
        <v>215</v>
      </c>
      <c r="E10" s="47">
        <v>26</v>
      </c>
      <c r="F10" s="49"/>
      <c r="G10" s="50"/>
      <c r="H10" s="51"/>
      <c r="I10" s="67"/>
      <c r="J10" s="67"/>
      <c r="K10" s="103"/>
      <c r="IT10"/>
      <c r="IU10"/>
    </row>
    <row r="11" spans="1:255" ht="13.5" thickBot="1">
      <c r="A11" s="17"/>
      <c r="B11" s="37" t="s">
        <v>69</v>
      </c>
      <c r="C11" s="10"/>
      <c r="D11" s="10"/>
      <c r="E11" s="10"/>
      <c r="F11" s="10"/>
      <c r="G11" s="42"/>
      <c r="H11" s="18"/>
      <c r="I11" s="30"/>
      <c r="J11" s="43"/>
      <c r="K11" s="23"/>
    </row>
    <row r="12" spans="1:255">
      <c r="A12" s="17"/>
      <c r="B12" s="17"/>
      <c r="C12" s="19"/>
      <c r="D12" s="17"/>
      <c r="E12" s="17"/>
      <c r="F12" s="17"/>
      <c r="G12" s="17"/>
      <c r="H12" s="17"/>
      <c r="I12" s="19"/>
      <c r="J12" s="19"/>
      <c r="K12" s="19"/>
    </row>
    <row r="13" spans="1:255">
      <c r="A13" t="s">
        <v>1125</v>
      </c>
      <c r="I13"/>
      <c r="J13"/>
      <c r="K13"/>
    </row>
    <row r="14" spans="1:255">
      <c r="A14" t="s">
        <v>1126</v>
      </c>
      <c r="I14"/>
      <c r="J14"/>
      <c r="K14"/>
    </row>
    <row r="15" spans="1:255">
      <c r="I15"/>
      <c r="J15"/>
      <c r="K15"/>
    </row>
    <row r="16" spans="1:255">
      <c r="I16"/>
      <c r="J16"/>
      <c r="K16"/>
    </row>
    <row r="17" spans="1:11">
      <c r="B17" s="271" t="s">
        <v>70</v>
      </c>
      <c r="C17" s="276"/>
      <c r="D17" s="277"/>
      <c r="E17" s="277"/>
      <c r="F17" s="293" t="s">
        <v>71</v>
      </c>
      <c r="G17" s="293"/>
      <c r="H17" s="293"/>
      <c r="I17" s="293"/>
      <c r="J17" s="293"/>
      <c r="K17" s="293"/>
    </row>
    <row r="18" spans="1:11">
      <c r="B18" s="271" t="s">
        <v>72</v>
      </c>
      <c r="C18" s="276"/>
      <c r="D18" s="277"/>
      <c r="E18" s="277"/>
      <c r="F18" s="293" t="s">
        <v>934</v>
      </c>
      <c r="G18" s="293"/>
      <c r="H18" s="293"/>
      <c r="I18" s="293"/>
      <c r="J18" s="293"/>
      <c r="K18" s="293"/>
    </row>
    <row r="19" spans="1:11">
      <c r="A19" s="17"/>
      <c r="B19" s="17"/>
      <c r="C19" s="19"/>
      <c r="D19" s="17"/>
      <c r="E19" s="17"/>
      <c r="F19" s="17"/>
      <c r="G19" s="17"/>
      <c r="H19" s="17"/>
      <c r="I19" s="19"/>
      <c r="J19" s="19"/>
      <c r="K19" s="19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"/>
      <c r="C21" s="19"/>
      <c r="D21" s="17"/>
      <c r="E21" s="17"/>
      <c r="F21" s="17"/>
      <c r="G21" s="17"/>
      <c r="H21" s="17"/>
      <c r="I21" s="294"/>
      <c r="J21" s="294"/>
      <c r="K21" s="294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</sheetData>
  <mergeCells count="17">
    <mergeCell ref="H1:K1"/>
    <mergeCell ref="A6:K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I21:K21"/>
    <mergeCell ref="A2:B2"/>
    <mergeCell ref="F17:K17"/>
    <mergeCell ref="F18:K18"/>
    <mergeCell ref="I22:K2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U41"/>
  <sheetViews>
    <sheetView topLeftCell="A16" workbookViewId="0">
      <selection activeCell="B22" sqref="B22:B2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867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1052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301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301"/>
      <c r="B10" s="287"/>
      <c r="C10" s="287"/>
      <c r="D10" s="287"/>
      <c r="E10" s="287"/>
      <c r="F10" s="289"/>
      <c r="G10" s="289"/>
      <c r="H10" s="199" t="s">
        <v>8</v>
      </c>
      <c r="I10" s="199" t="s">
        <v>9</v>
      </c>
      <c r="J10" s="287"/>
      <c r="K10" s="289"/>
      <c r="IT10"/>
      <c r="IU10"/>
    </row>
    <row r="11" spans="1:255" s="9" customFormat="1">
      <c r="A11" s="94">
        <v>1</v>
      </c>
      <c r="B11" s="46" t="s">
        <v>431</v>
      </c>
      <c r="C11" s="47" t="s">
        <v>139</v>
      </c>
      <c r="D11" s="47" t="s">
        <v>432</v>
      </c>
      <c r="E11" s="47">
        <v>20</v>
      </c>
      <c r="F11" s="71"/>
      <c r="G11" s="50"/>
      <c r="H11" s="51"/>
      <c r="I11" s="52"/>
      <c r="J11" s="52"/>
      <c r="K11" s="83"/>
      <c r="IT11"/>
      <c r="IU11"/>
    </row>
    <row r="12" spans="1:255" s="9" customFormat="1">
      <c r="A12" s="41">
        <f>A11+1</f>
        <v>2</v>
      </c>
      <c r="B12" s="46" t="s">
        <v>433</v>
      </c>
      <c r="C12" s="47" t="s">
        <v>67</v>
      </c>
      <c r="D12" s="47" t="s">
        <v>866</v>
      </c>
      <c r="E12" s="47">
        <v>1</v>
      </c>
      <c r="F12" s="71"/>
      <c r="G12" s="50"/>
      <c r="H12" s="51"/>
      <c r="I12" s="52"/>
      <c r="J12" s="52"/>
      <c r="K12" s="64"/>
      <c r="IT12"/>
      <c r="IU12"/>
    </row>
    <row r="13" spans="1:255" s="9" customFormat="1">
      <c r="A13" s="41">
        <f t="shared" ref="A13:A25" si="0">A12+1</f>
        <v>3</v>
      </c>
      <c r="B13" s="46" t="s">
        <v>618</v>
      </c>
      <c r="C13" s="47" t="s">
        <v>164</v>
      </c>
      <c r="D13" s="47" t="s">
        <v>435</v>
      </c>
      <c r="E13" s="47">
        <v>15</v>
      </c>
      <c r="F13" s="71"/>
      <c r="G13" s="50"/>
      <c r="H13" s="51"/>
      <c r="I13" s="52"/>
      <c r="J13" s="52"/>
      <c r="K13" s="64"/>
      <c r="IT13"/>
      <c r="IU13"/>
    </row>
    <row r="14" spans="1:255" s="9" customFormat="1">
      <c r="A14" s="41">
        <f t="shared" si="0"/>
        <v>4</v>
      </c>
      <c r="B14" s="46" t="s">
        <v>619</v>
      </c>
      <c r="C14" s="47" t="s">
        <v>139</v>
      </c>
      <c r="D14" s="47" t="s">
        <v>341</v>
      </c>
      <c r="E14" s="47">
        <v>20</v>
      </c>
      <c r="F14" s="114"/>
      <c r="G14" s="50"/>
      <c r="H14" s="51"/>
      <c r="I14" s="52"/>
      <c r="J14" s="52"/>
      <c r="K14" s="64"/>
      <c r="IT14"/>
      <c r="IU14"/>
    </row>
    <row r="15" spans="1:255" s="9" customFormat="1">
      <c r="A15" s="41">
        <f t="shared" si="0"/>
        <v>5</v>
      </c>
      <c r="B15" s="46" t="s">
        <v>436</v>
      </c>
      <c r="C15" s="47" t="s">
        <v>67</v>
      </c>
      <c r="D15" s="47" t="s">
        <v>218</v>
      </c>
      <c r="E15" s="47">
        <v>3</v>
      </c>
      <c r="F15" s="71"/>
      <c r="G15" s="50"/>
      <c r="H15" s="51"/>
      <c r="I15" s="52"/>
      <c r="J15" s="52"/>
      <c r="K15" s="64"/>
      <c r="IT15"/>
      <c r="IU15"/>
    </row>
    <row r="16" spans="1:255" s="9" customFormat="1">
      <c r="A16" s="41">
        <f t="shared" si="0"/>
        <v>6</v>
      </c>
      <c r="B16" s="46" t="s">
        <v>644</v>
      </c>
      <c r="C16" s="81" t="s">
        <v>170</v>
      </c>
      <c r="D16" s="47" t="s">
        <v>164</v>
      </c>
      <c r="E16" s="47">
        <v>3</v>
      </c>
      <c r="F16" s="71"/>
      <c r="G16" s="50"/>
      <c r="H16" s="51"/>
      <c r="I16" s="52"/>
      <c r="J16" s="52"/>
      <c r="K16" s="64"/>
      <c r="IT16"/>
      <c r="IU16"/>
    </row>
    <row r="17" spans="1:255" s="9" customFormat="1">
      <c r="A17" s="41">
        <f t="shared" si="0"/>
        <v>7</v>
      </c>
      <c r="B17" s="68" t="s">
        <v>620</v>
      </c>
      <c r="C17" s="45" t="s">
        <v>29</v>
      </c>
      <c r="D17" s="45" t="s">
        <v>435</v>
      </c>
      <c r="E17" s="45">
        <v>25</v>
      </c>
      <c r="F17" s="62"/>
      <c r="G17" s="50"/>
      <c r="H17" s="51"/>
      <c r="I17" s="52"/>
      <c r="J17" s="52"/>
      <c r="K17" s="64"/>
      <c r="IT17"/>
      <c r="IU17"/>
    </row>
    <row r="18" spans="1:255" s="9" customFormat="1">
      <c r="A18" s="41">
        <f t="shared" si="0"/>
        <v>8</v>
      </c>
      <c r="B18" s="68" t="s">
        <v>438</v>
      </c>
      <c r="C18" s="45" t="s">
        <v>164</v>
      </c>
      <c r="D18" s="45" t="s">
        <v>435</v>
      </c>
      <c r="E18" s="45">
        <v>3</v>
      </c>
      <c r="F18" s="62"/>
      <c r="G18" s="50"/>
      <c r="H18" s="51"/>
      <c r="I18" s="52"/>
      <c r="J18" s="52"/>
      <c r="K18" s="64"/>
      <c r="IT18"/>
      <c r="IU18"/>
    </row>
    <row r="19" spans="1:255" s="9" customFormat="1">
      <c r="A19" s="41">
        <f t="shared" si="0"/>
        <v>9</v>
      </c>
      <c r="B19" s="164" t="s">
        <v>439</v>
      </c>
      <c r="C19" s="105" t="s">
        <v>139</v>
      </c>
      <c r="D19" s="47" t="s">
        <v>218</v>
      </c>
      <c r="E19" s="47">
        <v>10</v>
      </c>
      <c r="F19" s="71"/>
      <c r="G19" s="50"/>
      <c r="H19" s="51"/>
      <c r="I19" s="52"/>
      <c r="J19" s="52"/>
      <c r="K19" s="64"/>
      <c r="IT19"/>
      <c r="IU19"/>
    </row>
    <row r="20" spans="1:255" s="9" customFormat="1">
      <c r="A20" s="41">
        <f t="shared" si="0"/>
        <v>10</v>
      </c>
      <c r="B20" s="164" t="s">
        <v>440</v>
      </c>
      <c r="C20" s="106" t="s">
        <v>139</v>
      </c>
      <c r="D20" s="106" t="s">
        <v>17</v>
      </c>
      <c r="E20" s="106">
        <v>10</v>
      </c>
      <c r="F20" s="185"/>
      <c r="G20" s="50"/>
      <c r="H20" s="51"/>
      <c r="I20" s="52"/>
      <c r="J20" s="52"/>
      <c r="K20" s="64"/>
      <c r="IT20"/>
      <c r="IU20"/>
    </row>
    <row r="21" spans="1:255" s="9" customFormat="1">
      <c r="A21" s="41">
        <f t="shared" si="0"/>
        <v>11</v>
      </c>
      <c r="B21" s="164" t="s">
        <v>441</v>
      </c>
      <c r="C21" s="105" t="s">
        <v>139</v>
      </c>
      <c r="D21" s="106" t="s">
        <v>218</v>
      </c>
      <c r="E21" s="106">
        <v>3</v>
      </c>
      <c r="F21" s="185"/>
      <c r="G21" s="50"/>
      <c r="H21" s="51"/>
      <c r="I21" s="52"/>
      <c r="J21" s="52"/>
      <c r="K21" s="64"/>
      <c r="IT21"/>
      <c r="IU21"/>
    </row>
    <row r="22" spans="1:255" s="9" customFormat="1">
      <c r="A22" s="41">
        <v>12</v>
      </c>
      <c r="B22" s="164" t="s">
        <v>709</v>
      </c>
      <c r="C22" s="105" t="s">
        <v>740</v>
      </c>
      <c r="D22" s="106" t="s">
        <v>437</v>
      </c>
      <c r="E22" s="106">
        <v>60</v>
      </c>
      <c r="F22" s="185"/>
      <c r="G22" s="50"/>
      <c r="H22" s="51"/>
      <c r="I22" s="52"/>
      <c r="J22" s="52"/>
      <c r="K22" s="64"/>
      <c r="IT22"/>
      <c r="IU22"/>
    </row>
    <row r="23" spans="1:255" s="9" customFormat="1" ht="63.75">
      <c r="A23" s="41">
        <v>13</v>
      </c>
      <c r="B23" s="247" t="s">
        <v>621</v>
      </c>
      <c r="C23" s="105" t="s">
        <v>29</v>
      </c>
      <c r="D23" s="106" t="s">
        <v>437</v>
      </c>
      <c r="E23" s="106">
        <v>3</v>
      </c>
      <c r="F23" s="185"/>
      <c r="G23" s="50"/>
      <c r="H23" s="51"/>
      <c r="I23" s="52"/>
      <c r="J23" s="52"/>
      <c r="K23" s="64"/>
      <c r="IT23"/>
      <c r="IU23"/>
    </row>
    <row r="24" spans="1:255" s="9" customFormat="1" ht="76.5">
      <c r="A24" s="41">
        <v>14</v>
      </c>
      <c r="B24" s="164" t="s">
        <v>622</v>
      </c>
      <c r="C24" s="105" t="s">
        <v>164</v>
      </c>
      <c r="D24" s="106" t="s">
        <v>435</v>
      </c>
      <c r="E24" s="106">
        <v>3</v>
      </c>
      <c r="F24" s="185"/>
      <c r="G24" s="50"/>
      <c r="H24" s="51"/>
      <c r="I24" s="52"/>
      <c r="J24" s="52"/>
      <c r="K24" s="64"/>
      <c r="IT24"/>
      <c r="IU24"/>
    </row>
    <row r="25" spans="1:255" s="9" customFormat="1" ht="76.5">
      <c r="A25" s="41">
        <f t="shared" si="0"/>
        <v>15</v>
      </c>
      <c r="B25" s="164" t="s">
        <v>622</v>
      </c>
      <c r="C25" s="105" t="s">
        <v>29</v>
      </c>
      <c r="D25" s="106" t="s">
        <v>435</v>
      </c>
      <c r="E25" s="106">
        <v>3</v>
      </c>
      <c r="F25" s="185"/>
      <c r="G25" s="50"/>
      <c r="H25" s="51"/>
      <c r="I25" s="52"/>
      <c r="J25" s="52"/>
      <c r="K25" s="64"/>
      <c r="IT25"/>
      <c r="IU25"/>
    </row>
    <row r="26" spans="1:255" s="9" customFormat="1" ht="111" customHeight="1">
      <c r="A26" s="41"/>
      <c r="B26" s="248" t="s">
        <v>980</v>
      </c>
      <c r="C26" s="105" t="s">
        <v>981</v>
      </c>
      <c r="D26" s="106" t="s">
        <v>437</v>
      </c>
      <c r="E26" s="106">
        <v>15</v>
      </c>
      <c r="F26" s="185"/>
      <c r="G26" s="50"/>
      <c r="H26" s="51"/>
      <c r="I26" s="52"/>
      <c r="J26" s="52"/>
      <c r="K26" s="64"/>
      <c r="IT26"/>
      <c r="IU26"/>
    </row>
    <row r="27" spans="1:255" s="9" customFormat="1" ht="120.75" customHeight="1">
      <c r="A27" s="41"/>
      <c r="B27" s="248" t="s">
        <v>623</v>
      </c>
      <c r="C27" s="45" t="s">
        <v>442</v>
      </c>
      <c r="D27" s="106" t="s">
        <v>437</v>
      </c>
      <c r="E27" s="106">
        <v>15</v>
      </c>
      <c r="F27" s="185"/>
      <c r="G27" s="50"/>
      <c r="H27" s="51"/>
      <c r="I27" s="52"/>
      <c r="J27" s="52"/>
      <c r="K27" s="64"/>
      <c r="IT27"/>
      <c r="IU27"/>
    </row>
    <row r="28" spans="1:255" s="9" customFormat="1" ht="116.25" customHeight="1">
      <c r="A28" s="41"/>
      <c r="B28" s="248" t="s">
        <v>982</v>
      </c>
      <c r="C28" s="105" t="s">
        <v>983</v>
      </c>
      <c r="D28" s="106" t="s">
        <v>437</v>
      </c>
      <c r="E28" s="106">
        <v>15</v>
      </c>
      <c r="F28" s="185"/>
      <c r="G28" s="50"/>
      <c r="H28" s="51"/>
      <c r="I28" s="52"/>
      <c r="J28" s="52"/>
      <c r="K28" s="64"/>
      <c r="IT28"/>
      <c r="IU28"/>
    </row>
    <row r="29" spans="1:255" s="9" customFormat="1" ht="113.25" customHeight="1">
      <c r="A29" s="41">
        <f>A25+1</f>
        <v>16</v>
      </c>
      <c r="B29" s="248" t="s">
        <v>984</v>
      </c>
      <c r="C29" s="45" t="s">
        <v>981</v>
      </c>
      <c r="D29" s="45" t="s">
        <v>437</v>
      </c>
      <c r="E29" s="45">
        <v>15</v>
      </c>
      <c r="F29" s="62"/>
      <c r="G29" s="50"/>
      <c r="H29" s="51"/>
      <c r="I29" s="52"/>
      <c r="J29" s="52"/>
      <c r="K29" s="64"/>
      <c r="IT29"/>
      <c r="IU29"/>
    </row>
    <row r="30" spans="1:255" ht="13.5" thickBot="1">
      <c r="A30" s="17"/>
      <c r="B30" s="37" t="s">
        <v>69</v>
      </c>
      <c r="C30" s="10"/>
      <c r="D30" s="10"/>
      <c r="E30" s="10"/>
      <c r="F30" s="10"/>
      <c r="G30" s="42"/>
      <c r="H30" s="18"/>
      <c r="I30" s="30"/>
      <c r="J30" s="43"/>
      <c r="K30" s="23"/>
    </row>
    <row r="31" spans="1:255">
      <c r="A31" s="17"/>
      <c r="B31" s="17"/>
      <c r="C31" s="19"/>
      <c r="D31" s="17"/>
      <c r="E31" s="17"/>
      <c r="F31" s="17"/>
      <c r="G31" s="17"/>
      <c r="H31" s="17"/>
      <c r="I31" s="19"/>
      <c r="J31" s="19"/>
      <c r="K31" s="19"/>
    </row>
    <row r="32" spans="1:255">
      <c r="A32" t="s">
        <v>1127</v>
      </c>
      <c r="I32"/>
      <c r="J32"/>
      <c r="K32"/>
    </row>
    <row r="33" spans="1:11">
      <c r="A33" t="s">
        <v>1128</v>
      </c>
      <c r="I33"/>
      <c r="J33"/>
      <c r="K33"/>
    </row>
    <row r="34" spans="1:11">
      <c r="I34"/>
      <c r="J34"/>
      <c r="K34"/>
    </row>
    <row r="35" spans="1:11">
      <c r="I35"/>
      <c r="J35"/>
      <c r="K35"/>
    </row>
    <row r="36" spans="1:11">
      <c r="B36" s="271" t="s">
        <v>70</v>
      </c>
      <c r="C36" s="276"/>
      <c r="D36" s="277"/>
      <c r="E36" s="277"/>
      <c r="F36" s="293" t="s">
        <v>71</v>
      </c>
      <c r="G36" s="293"/>
      <c r="H36" s="293"/>
      <c r="I36" s="293"/>
      <c r="J36" s="293"/>
      <c r="K36" s="293"/>
    </row>
    <row r="37" spans="1:11">
      <c r="B37" s="271" t="s">
        <v>72</v>
      </c>
      <c r="C37" s="276"/>
      <c r="D37" s="277"/>
      <c r="E37" s="277"/>
      <c r="F37" s="293" t="s">
        <v>934</v>
      </c>
      <c r="G37" s="293"/>
      <c r="H37" s="293"/>
      <c r="I37" s="293"/>
      <c r="J37" s="293"/>
      <c r="K37" s="293"/>
    </row>
    <row r="38" spans="1:11">
      <c r="A38" s="17"/>
      <c r="B38" s="17"/>
      <c r="C38" s="19"/>
      <c r="D38" s="17"/>
      <c r="E38" s="17"/>
      <c r="F38" s="17"/>
      <c r="G38" s="17"/>
      <c r="H38" s="17"/>
      <c r="I38" s="19"/>
      <c r="J38" s="19"/>
      <c r="K38" s="19"/>
    </row>
    <row r="39" spans="1:11">
      <c r="A39" s="17"/>
      <c r="B39" s="17"/>
      <c r="C39" s="19"/>
      <c r="D39" s="17"/>
      <c r="E39" s="17"/>
      <c r="F39" s="17"/>
      <c r="G39" s="17"/>
      <c r="H39" s="17"/>
      <c r="I39" s="19"/>
      <c r="J39" s="19"/>
      <c r="K39" s="19"/>
    </row>
    <row r="40" spans="1:11">
      <c r="A40" s="17"/>
      <c r="B40" s="1"/>
      <c r="C40" s="19"/>
      <c r="D40" s="17"/>
      <c r="E40" s="17"/>
      <c r="F40" s="17"/>
      <c r="G40" s="17"/>
      <c r="H40" s="17"/>
      <c r="I40" s="294"/>
      <c r="J40" s="294"/>
      <c r="K40" s="294"/>
    </row>
    <row r="41" spans="1:11">
      <c r="A41" s="17"/>
      <c r="B41" s="1"/>
      <c r="C41" s="19"/>
      <c r="D41" s="17"/>
      <c r="E41" s="17"/>
      <c r="F41" s="17"/>
      <c r="G41" s="17"/>
      <c r="H41" s="17"/>
      <c r="I41" s="294"/>
      <c r="J41" s="294"/>
      <c r="K41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40:K40"/>
    <mergeCell ref="A2:B2"/>
    <mergeCell ref="F36:K36"/>
    <mergeCell ref="F37:K37"/>
    <mergeCell ref="I41:K41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47"/>
  <sheetViews>
    <sheetView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846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274"/>
      <c r="B4" s="228"/>
      <c r="C4" s="228"/>
      <c r="D4" s="202"/>
      <c r="E4" s="210"/>
      <c r="F4" s="275"/>
      <c r="G4" s="206"/>
      <c r="H4" s="206"/>
      <c r="I4" s="206"/>
      <c r="J4" s="206"/>
      <c r="K4" s="21"/>
      <c r="L4" s="6"/>
    </row>
    <row r="5" spans="1:255" ht="12.75" customHeight="1">
      <c r="A5" s="274"/>
      <c r="B5" s="291" t="s">
        <v>930</v>
      </c>
      <c r="C5" s="291"/>
      <c r="D5" s="202"/>
      <c r="E5" s="210"/>
      <c r="F5" s="275"/>
      <c r="G5" s="206"/>
      <c r="H5" s="206"/>
      <c r="I5" s="206"/>
      <c r="J5" s="206"/>
      <c r="K5" s="21"/>
      <c r="L5" s="6"/>
    </row>
    <row r="6" spans="1:255" s="9" customFormat="1">
      <c r="A6" s="274"/>
      <c r="B6" s="292" t="s">
        <v>931</v>
      </c>
      <c r="C6" s="292"/>
      <c r="D6" s="202"/>
      <c r="E6" s="210"/>
      <c r="F6" s="275"/>
      <c r="G6" s="206"/>
      <c r="H6" s="206"/>
      <c r="I6" s="206"/>
      <c r="J6" s="206"/>
      <c r="K6" s="21"/>
      <c r="IT6"/>
      <c r="IU6"/>
    </row>
    <row r="7" spans="1:255" s="9" customFormat="1">
      <c r="A7" s="286" t="s">
        <v>1022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IT7"/>
      <c r="IU7"/>
    </row>
    <row r="8" spans="1:255" s="9" customFormat="1">
      <c r="A8" s="2"/>
      <c r="B8"/>
      <c r="C8"/>
      <c r="D8" s="4"/>
      <c r="E8" s="5"/>
      <c r="F8" s="5"/>
      <c r="G8" s="5"/>
      <c r="H8" s="5"/>
      <c r="I8" s="22"/>
      <c r="J8" s="22"/>
      <c r="K8" s="21"/>
      <c r="IT8"/>
      <c r="IU8"/>
    </row>
    <row r="9" spans="1:255" s="9" customForma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9" customForma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60">
        <v>1</v>
      </c>
      <c r="B11" s="46" t="s">
        <v>89</v>
      </c>
      <c r="C11" s="47" t="s">
        <v>90</v>
      </c>
      <c r="D11" s="47" t="s">
        <v>37</v>
      </c>
      <c r="E11" s="47">
        <v>70</v>
      </c>
      <c r="F11" s="114"/>
      <c r="G11" s="50"/>
      <c r="H11" s="51"/>
      <c r="I11" s="52"/>
      <c r="J11" s="52"/>
      <c r="K11" s="53"/>
      <c r="IT11"/>
      <c r="IU11"/>
    </row>
    <row r="12" spans="1:255" s="9" customFormat="1">
      <c r="A12" s="45">
        <v>2</v>
      </c>
      <c r="B12" s="46" t="s">
        <v>92</v>
      </c>
      <c r="C12" s="47" t="s">
        <v>90</v>
      </c>
      <c r="D12" s="47" t="s">
        <v>37</v>
      </c>
      <c r="E12" s="92">
        <v>3</v>
      </c>
      <c r="F12" s="114"/>
      <c r="G12" s="50"/>
      <c r="H12" s="51"/>
      <c r="I12" s="52"/>
      <c r="J12" s="52"/>
      <c r="K12" s="64"/>
      <c r="IT12"/>
      <c r="IU12"/>
    </row>
    <row r="13" spans="1:255" s="9" customFormat="1">
      <c r="A13" s="45">
        <f t="shared" ref="A13:A33" si="0">A12+1</f>
        <v>3</v>
      </c>
      <c r="B13" s="46" t="s">
        <v>93</v>
      </c>
      <c r="C13" s="47" t="s">
        <v>94</v>
      </c>
      <c r="D13" s="47" t="s">
        <v>17</v>
      </c>
      <c r="E13" s="92">
        <v>150</v>
      </c>
      <c r="F13" s="114"/>
      <c r="G13" s="50"/>
      <c r="H13" s="51"/>
      <c r="I13" s="52"/>
      <c r="J13" s="52"/>
      <c r="K13" s="64"/>
      <c r="IT13"/>
      <c r="IU13"/>
    </row>
    <row r="14" spans="1:255" s="9" customFormat="1">
      <c r="A14" s="45">
        <f t="shared" si="0"/>
        <v>4</v>
      </c>
      <c r="B14" s="46" t="s">
        <v>95</v>
      </c>
      <c r="C14" s="47" t="s">
        <v>96</v>
      </c>
      <c r="D14" s="47" t="s">
        <v>37</v>
      </c>
      <c r="E14" s="92">
        <v>10</v>
      </c>
      <c r="F14" s="114"/>
      <c r="G14" s="50"/>
      <c r="H14" s="51"/>
      <c r="I14" s="52"/>
      <c r="J14" s="52"/>
      <c r="K14" s="64"/>
      <c r="IT14"/>
      <c r="IU14"/>
    </row>
    <row r="15" spans="1:255" s="9" customFormat="1">
      <c r="A15" s="45">
        <f t="shared" si="0"/>
        <v>5</v>
      </c>
      <c r="B15" s="53" t="s">
        <v>97</v>
      </c>
      <c r="C15" s="47" t="s">
        <v>98</v>
      </c>
      <c r="D15" s="47" t="s">
        <v>99</v>
      </c>
      <c r="E15" s="92">
        <v>1300</v>
      </c>
      <c r="F15" s="114"/>
      <c r="G15" s="50"/>
      <c r="H15" s="51"/>
      <c r="I15" s="52"/>
      <c r="J15" s="52"/>
      <c r="K15" s="64"/>
      <c r="IT15"/>
      <c r="IU15"/>
    </row>
    <row r="16" spans="1:255" s="9" customFormat="1">
      <c r="A16" s="45">
        <f t="shared" si="0"/>
        <v>6</v>
      </c>
      <c r="B16" s="53" t="s">
        <v>100</v>
      </c>
      <c r="C16" s="47" t="s">
        <v>101</v>
      </c>
      <c r="D16" s="47" t="s">
        <v>102</v>
      </c>
      <c r="E16" s="92">
        <v>150</v>
      </c>
      <c r="F16" s="114"/>
      <c r="G16" s="50"/>
      <c r="H16" s="51"/>
      <c r="I16" s="52"/>
      <c r="J16" s="52"/>
      <c r="K16" s="64"/>
      <c r="IT16"/>
      <c r="IU16"/>
    </row>
    <row r="17" spans="1:255" s="9" customFormat="1">
      <c r="A17" s="45">
        <f t="shared" si="0"/>
        <v>7</v>
      </c>
      <c r="B17" s="53" t="s">
        <v>103</v>
      </c>
      <c r="C17" s="47" t="s">
        <v>104</v>
      </c>
      <c r="D17" s="47" t="s">
        <v>102</v>
      </c>
      <c r="E17" s="92">
        <v>80</v>
      </c>
      <c r="F17" s="114"/>
      <c r="G17" s="50"/>
      <c r="H17" s="51"/>
      <c r="I17" s="52"/>
      <c r="J17" s="52"/>
      <c r="K17" s="64"/>
      <c r="IT17"/>
      <c r="IU17"/>
    </row>
    <row r="18" spans="1:255" s="9" customFormat="1">
      <c r="A18" s="45">
        <f t="shared" si="0"/>
        <v>8</v>
      </c>
      <c r="B18" s="46" t="s">
        <v>263</v>
      </c>
      <c r="C18" s="47" t="s">
        <v>264</v>
      </c>
      <c r="D18" s="47" t="s">
        <v>218</v>
      </c>
      <c r="E18" s="92">
        <v>95</v>
      </c>
      <c r="F18" s="71"/>
      <c r="G18" s="50"/>
      <c r="H18" s="51"/>
      <c r="I18" s="52"/>
      <c r="J18" s="52"/>
      <c r="K18" s="53"/>
      <c r="IT18"/>
      <c r="IU18"/>
    </row>
    <row r="19" spans="1:255" s="9" customFormat="1">
      <c r="A19" s="45">
        <f t="shared" si="0"/>
        <v>9</v>
      </c>
      <c r="B19" s="53" t="s">
        <v>105</v>
      </c>
      <c r="C19" s="47" t="s">
        <v>19</v>
      </c>
      <c r="D19" s="47" t="s">
        <v>37</v>
      </c>
      <c r="E19" s="92">
        <v>40</v>
      </c>
      <c r="F19" s="114"/>
      <c r="G19" s="50"/>
      <c r="H19" s="51"/>
      <c r="I19" s="52"/>
      <c r="J19" s="52"/>
      <c r="K19" s="64"/>
      <c r="IT19"/>
      <c r="IU19"/>
    </row>
    <row r="20" spans="1:255" s="9" customFormat="1">
      <c r="A20" s="45">
        <f t="shared" si="0"/>
        <v>10</v>
      </c>
      <c r="B20" s="53" t="s">
        <v>105</v>
      </c>
      <c r="C20" s="47" t="s">
        <v>106</v>
      </c>
      <c r="D20" s="47" t="s">
        <v>56</v>
      </c>
      <c r="E20" s="92">
        <v>180</v>
      </c>
      <c r="F20" s="114"/>
      <c r="G20" s="50"/>
      <c r="H20" s="51"/>
      <c r="I20" s="52"/>
      <c r="J20" s="52"/>
      <c r="K20" s="64"/>
      <c r="IT20"/>
      <c r="IU20"/>
    </row>
    <row r="21" spans="1:255" s="9" customFormat="1">
      <c r="A21" s="45">
        <f t="shared" si="0"/>
        <v>11</v>
      </c>
      <c r="B21" s="53" t="s">
        <v>780</v>
      </c>
      <c r="C21" s="47" t="s">
        <v>781</v>
      </c>
      <c r="D21" s="47" t="s">
        <v>782</v>
      </c>
      <c r="E21" s="92">
        <v>5</v>
      </c>
      <c r="F21" s="114"/>
      <c r="G21" s="50"/>
      <c r="H21" s="51"/>
      <c r="I21" s="52"/>
      <c r="J21" s="52"/>
      <c r="K21" s="64"/>
      <c r="IT21"/>
      <c r="IU21"/>
    </row>
    <row r="22" spans="1:255" s="9" customFormat="1">
      <c r="A22" s="45">
        <f t="shared" si="0"/>
        <v>12</v>
      </c>
      <c r="B22" s="83" t="s">
        <v>108</v>
      </c>
      <c r="C22" s="60" t="s">
        <v>19</v>
      </c>
      <c r="D22" s="60" t="s">
        <v>109</v>
      </c>
      <c r="E22" s="92">
        <v>350</v>
      </c>
      <c r="F22" s="114"/>
      <c r="G22" s="50"/>
      <c r="H22" s="51"/>
      <c r="I22" s="52"/>
      <c r="J22" s="52"/>
      <c r="K22" s="64"/>
      <c r="IT22"/>
      <c r="IU22"/>
    </row>
    <row r="23" spans="1:255" s="9" customFormat="1">
      <c r="A23" s="45">
        <f t="shared" si="0"/>
        <v>13</v>
      </c>
      <c r="B23" s="53" t="s">
        <v>110</v>
      </c>
      <c r="C23" s="47" t="s">
        <v>111</v>
      </c>
      <c r="D23" s="47" t="s">
        <v>56</v>
      </c>
      <c r="E23" s="92">
        <v>33</v>
      </c>
      <c r="F23" s="114"/>
      <c r="G23" s="50"/>
      <c r="H23" s="51"/>
      <c r="I23" s="52"/>
      <c r="J23" s="52"/>
      <c r="K23" s="64"/>
      <c r="IT23"/>
      <c r="IU23"/>
    </row>
    <row r="24" spans="1:255" s="9" customFormat="1">
      <c r="A24" s="45">
        <f t="shared" si="0"/>
        <v>14</v>
      </c>
      <c r="B24" s="46" t="s">
        <v>112</v>
      </c>
      <c r="C24" s="47" t="s">
        <v>90</v>
      </c>
      <c r="D24" s="47" t="s">
        <v>11</v>
      </c>
      <c r="E24" s="92">
        <v>5</v>
      </c>
      <c r="F24" s="114"/>
      <c r="G24" s="50"/>
      <c r="H24" s="51"/>
      <c r="I24" s="52"/>
      <c r="J24" s="52"/>
      <c r="K24" s="64"/>
      <c r="IT24"/>
      <c r="IU24"/>
    </row>
    <row r="25" spans="1:255" s="9" customFormat="1">
      <c r="A25" s="45">
        <f t="shared" si="0"/>
        <v>15</v>
      </c>
      <c r="B25" s="46" t="s">
        <v>112</v>
      </c>
      <c r="C25" s="47" t="s">
        <v>26</v>
      </c>
      <c r="D25" s="47" t="s">
        <v>11</v>
      </c>
      <c r="E25" s="92">
        <v>18</v>
      </c>
      <c r="F25" s="114"/>
      <c r="G25" s="50"/>
      <c r="H25" s="51"/>
      <c r="I25" s="52"/>
      <c r="J25" s="52"/>
      <c r="K25" s="64"/>
      <c r="IT25"/>
      <c r="IU25"/>
    </row>
    <row r="26" spans="1:255" s="9" customFormat="1">
      <c r="A26" s="45">
        <f t="shared" si="0"/>
        <v>16</v>
      </c>
      <c r="B26" s="46" t="s">
        <v>660</v>
      </c>
      <c r="C26" s="47" t="s">
        <v>661</v>
      </c>
      <c r="D26" s="47" t="s">
        <v>37</v>
      </c>
      <c r="E26" s="92">
        <v>190</v>
      </c>
      <c r="F26" s="114"/>
      <c r="G26" s="50"/>
      <c r="H26" s="51"/>
      <c r="I26" s="52"/>
      <c r="J26" s="52"/>
      <c r="K26" s="64"/>
      <c r="IT26"/>
      <c r="IU26"/>
    </row>
    <row r="27" spans="1:255" s="9" customFormat="1">
      <c r="A27" s="45">
        <f t="shared" si="0"/>
        <v>17</v>
      </c>
      <c r="B27" s="46" t="s">
        <v>113</v>
      </c>
      <c r="C27" s="47" t="s">
        <v>114</v>
      </c>
      <c r="D27" s="47" t="s">
        <v>56</v>
      </c>
      <c r="E27" s="92">
        <v>200</v>
      </c>
      <c r="F27" s="114"/>
      <c r="G27" s="50"/>
      <c r="H27" s="51"/>
      <c r="I27" s="52"/>
      <c r="J27" s="52"/>
      <c r="K27" s="64"/>
      <c r="IT27"/>
      <c r="IU27"/>
    </row>
    <row r="28" spans="1:255">
      <c r="A28" s="45">
        <f t="shared" si="0"/>
        <v>18</v>
      </c>
      <c r="B28" s="46" t="s">
        <v>115</v>
      </c>
      <c r="C28" s="47" t="s">
        <v>116</v>
      </c>
      <c r="D28" s="47" t="s">
        <v>109</v>
      </c>
      <c r="E28" s="92">
        <v>2000</v>
      </c>
      <c r="F28" s="114"/>
      <c r="G28" s="50"/>
      <c r="H28" s="51"/>
      <c r="I28" s="52"/>
      <c r="J28" s="52"/>
      <c r="K28" s="64"/>
    </row>
    <row r="29" spans="1:255">
      <c r="A29" s="45">
        <f t="shared" si="0"/>
        <v>19</v>
      </c>
      <c r="B29" s="46" t="s">
        <v>266</v>
      </c>
      <c r="C29" s="47" t="s">
        <v>563</v>
      </c>
      <c r="D29" s="47" t="s">
        <v>56</v>
      </c>
      <c r="E29" s="92">
        <v>500</v>
      </c>
      <c r="F29" s="71"/>
      <c r="G29" s="50"/>
      <c r="H29" s="51"/>
      <c r="I29" s="52"/>
      <c r="J29" s="52"/>
      <c r="K29" s="64"/>
    </row>
    <row r="30" spans="1:255">
      <c r="A30" s="45">
        <f t="shared" si="0"/>
        <v>20</v>
      </c>
      <c r="B30" s="64" t="s">
        <v>268</v>
      </c>
      <c r="C30" s="60" t="s">
        <v>564</v>
      </c>
      <c r="D30" s="60" t="s">
        <v>565</v>
      </c>
      <c r="E30" s="115">
        <v>50</v>
      </c>
      <c r="F30" s="69"/>
      <c r="G30" s="50"/>
      <c r="H30" s="51"/>
      <c r="I30" s="52"/>
      <c r="J30" s="52"/>
      <c r="K30" s="64"/>
    </row>
    <row r="31" spans="1:255">
      <c r="A31" s="45">
        <f t="shared" si="0"/>
        <v>21</v>
      </c>
      <c r="B31" s="46" t="s">
        <v>117</v>
      </c>
      <c r="C31" s="47" t="s">
        <v>118</v>
      </c>
      <c r="D31" s="47" t="s">
        <v>40</v>
      </c>
      <c r="E31" s="92">
        <v>90</v>
      </c>
      <c r="F31" s="114"/>
      <c r="G31" s="50"/>
      <c r="H31" s="51"/>
      <c r="I31" s="52"/>
      <c r="J31" s="52"/>
      <c r="K31" s="64"/>
    </row>
    <row r="32" spans="1:255">
      <c r="A32" s="45">
        <f t="shared" si="0"/>
        <v>22</v>
      </c>
      <c r="B32" s="46" t="s">
        <v>119</v>
      </c>
      <c r="C32" s="47" t="s">
        <v>91</v>
      </c>
      <c r="D32" s="47" t="s">
        <v>566</v>
      </c>
      <c r="E32" s="92">
        <v>3</v>
      </c>
      <c r="F32" s="114"/>
      <c r="G32" s="50"/>
      <c r="H32" s="51"/>
      <c r="I32" s="52"/>
      <c r="J32" s="52"/>
      <c r="K32" s="64"/>
    </row>
    <row r="33" spans="1:11">
      <c r="A33" s="45">
        <f t="shared" si="0"/>
        <v>23</v>
      </c>
      <c r="B33" s="68" t="s">
        <v>979</v>
      </c>
      <c r="C33" s="108" t="s">
        <v>977</v>
      </c>
      <c r="D33" s="45" t="s">
        <v>978</v>
      </c>
      <c r="E33" s="108">
        <v>450</v>
      </c>
      <c r="F33" s="102"/>
      <c r="G33" s="50"/>
      <c r="H33" s="51"/>
      <c r="I33" s="52"/>
      <c r="J33" s="52"/>
      <c r="K33" s="15"/>
    </row>
    <row r="34" spans="1:11" ht="13.5" thickBot="1">
      <c r="A34" s="17"/>
      <c r="B34" s="37" t="s">
        <v>69</v>
      </c>
      <c r="C34" s="10"/>
      <c r="D34" s="10"/>
      <c r="E34" s="38"/>
      <c r="F34" s="10"/>
      <c r="G34" s="42"/>
      <c r="H34" s="18"/>
      <c r="I34" s="23"/>
      <c r="J34" s="43"/>
      <c r="K34" s="23"/>
    </row>
    <row r="35" spans="1:11">
      <c r="A35" s="17"/>
      <c r="B35" s="17"/>
      <c r="C35" s="19"/>
      <c r="D35" s="17"/>
      <c r="E35" s="17"/>
      <c r="F35" s="17"/>
      <c r="G35" s="17"/>
      <c r="H35" s="17"/>
      <c r="I35" s="19"/>
      <c r="J35" s="19"/>
      <c r="K35" s="19"/>
    </row>
    <row r="36" spans="1:11">
      <c r="B36" s="269"/>
      <c r="C36" s="19"/>
      <c r="D36" s="17"/>
      <c r="E36" s="17"/>
      <c r="F36" s="17"/>
      <c r="G36" s="17"/>
      <c r="H36" s="17"/>
      <c r="I36" s="294"/>
      <c r="J36" s="294"/>
      <c r="K36" s="294"/>
    </row>
    <row r="37" spans="1:11">
      <c r="A37" t="s">
        <v>1020</v>
      </c>
      <c r="I37"/>
      <c r="J37"/>
      <c r="K37"/>
    </row>
    <row r="38" spans="1:11">
      <c r="A38" t="s">
        <v>1021</v>
      </c>
      <c r="I38"/>
      <c r="J38"/>
      <c r="K38"/>
    </row>
    <row r="39" spans="1:11">
      <c r="I39"/>
      <c r="J39"/>
      <c r="K39"/>
    </row>
    <row r="40" spans="1:11">
      <c r="I40"/>
      <c r="J40"/>
      <c r="K40"/>
    </row>
    <row r="41" spans="1:11">
      <c r="B41" s="271" t="s">
        <v>70</v>
      </c>
      <c r="C41" s="276"/>
      <c r="D41" s="277"/>
      <c r="E41" s="277"/>
      <c r="F41" s="293" t="s">
        <v>71</v>
      </c>
      <c r="G41" s="293"/>
      <c r="H41" s="293"/>
      <c r="I41" s="293"/>
      <c r="J41" s="293"/>
      <c r="K41" s="293"/>
    </row>
    <row r="42" spans="1:11">
      <c r="B42" s="271" t="s">
        <v>72</v>
      </c>
      <c r="C42" s="276"/>
      <c r="D42" s="277"/>
      <c r="E42" s="277"/>
      <c r="F42" s="293" t="s">
        <v>934</v>
      </c>
      <c r="G42" s="293"/>
      <c r="H42" s="293"/>
      <c r="I42" s="293"/>
      <c r="J42" s="293"/>
      <c r="K42" s="293"/>
    </row>
    <row r="45" spans="1:11">
      <c r="A45" s="17"/>
      <c r="B45" s="17"/>
      <c r="C45" s="19"/>
      <c r="D45" s="17"/>
      <c r="E45" s="17"/>
      <c r="F45" s="17"/>
      <c r="G45" s="17"/>
      <c r="H45" s="17"/>
      <c r="I45" s="19"/>
      <c r="J45" s="19"/>
      <c r="K45" s="19"/>
    </row>
    <row r="46" spans="1:11">
      <c r="A46" s="17"/>
      <c r="B46" s="1"/>
      <c r="C46" s="19"/>
      <c r="D46" s="17"/>
      <c r="E46" s="17"/>
      <c r="F46" s="17"/>
      <c r="G46" s="17"/>
      <c r="H46" s="17"/>
      <c r="I46" s="294"/>
      <c r="J46" s="294"/>
      <c r="K46" s="294"/>
    </row>
    <row r="47" spans="1:11">
      <c r="A47" s="17"/>
      <c r="B47" s="1"/>
      <c r="C47" s="19"/>
      <c r="D47" s="17"/>
      <c r="E47" s="17"/>
      <c r="F47" s="17"/>
      <c r="G47" s="17"/>
      <c r="H47" s="17"/>
      <c r="I47" s="294"/>
      <c r="J47" s="294"/>
      <c r="K47" s="294"/>
    </row>
  </sheetData>
  <mergeCells count="20">
    <mergeCell ref="I36:K36"/>
    <mergeCell ref="F41:K41"/>
    <mergeCell ref="F42:K42"/>
    <mergeCell ref="I46:K46"/>
    <mergeCell ref="I47:K47"/>
    <mergeCell ref="H1:K1"/>
    <mergeCell ref="A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  <mergeCell ref="B5:C5"/>
    <mergeCell ref="B6:C6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U41"/>
  <sheetViews>
    <sheetView topLeftCell="A7"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869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1053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7.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89.25">
      <c r="A11" s="45">
        <v>1</v>
      </c>
      <c r="B11" s="53" t="s">
        <v>443</v>
      </c>
      <c r="C11" s="47" t="s">
        <v>434</v>
      </c>
      <c r="D11" s="47" t="s">
        <v>830</v>
      </c>
      <c r="E11" s="47">
        <v>460</v>
      </c>
      <c r="F11" s="49"/>
      <c r="G11" s="74"/>
      <c r="H11" s="51"/>
      <c r="I11" s="52"/>
      <c r="J11" s="52"/>
      <c r="K11" s="53"/>
      <c r="IT11"/>
      <c r="IU11"/>
    </row>
    <row r="12" spans="1:255" s="9" customFormat="1" ht="89.25">
      <c r="A12" s="45">
        <f>A11+1</f>
        <v>2</v>
      </c>
      <c r="B12" s="46" t="s">
        <v>624</v>
      </c>
      <c r="C12" s="47" t="s">
        <v>171</v>
      </c>
      <c r="D12" s="47" t="s">
        <v>830</v>
      </c>
      <c r="E12" s="47">
        <v>17</v>
      </c>
      <c r="F12" s="49"/>
      <c r="G12" s="74"/>
      <c r="H12" s="51"/>
      <c r="I12" s="52"/>
      <c r="J12" s="52"/>
      <c r="K12" s="64"/>
      <c r="IT12"/>
      <c r="IU12"/>
    </row>
    <row r="13" spans="1:255" s="9" customFormat="1" ht="89.25">
      <c r="A13" s="45">
        <f t="shared" ref="A13:A26" si="0">A12+1</f>
        <v>3</v>
      </c>
      <c r="B13" s="53" t="s">
        <v>625</v>
      </c>
      <c r="C13" s="47" t="s">
        <v>434</v>
      </c>
      <c r="D13" s="47" t="s">
        <v>830</v>
      </c>
      <c r="E13" s="47">
        <v>130</v>
      </c>
      <c r="F13" s="49"/>
      <c r="G13" s="74"/>
      <c r="H13" s="51"/>
      <c r="I13" s="52"/>
      <c r="J13" s="52"/>
      <c r="K13" s="64"/>
      <c r="IT13"/>
      <c r="IU13"/>
    </row>
    <row r="14" spans="1:255" s="9" customFormat="1" ht="89.25">
      <c r="A14" s="45">
        <f t="shared" si="0"/>
        <v>4</v>
      </c>
      <c r="B14" s="53" t="s">
        <v>444</v>
      </c>
      <c r="C14" s="47" t="s">
        <v>434</v>
      </c>
      <c r="D14" s="47" t="s">
        <v>831</v>
      </c>
      <c r="E14" s="47">
        <v>10</v>
      </c>
      <c r="F14" s="49"/>
      <c r="G14" s="74"/>
      <c r="H14" s="51"/>
      <c r="I14" s="52"/>
      <c r="J14" s="52"/>
      <c r="K14" s="64"/>
      <c r="IT14"/>
      <c r="IU14"/>
    </row>
    <row r="15" spans="1:255" s="9" customFormat="1" ht="89.25">
      <c r="A15" s="45">
        <f t="shared" si="0"/>
        <v>5</v>
      </c>
      <c r="B15" s="53" t="s">
        <v>445</v>
      </c>
      <c r="C15" s="47" t="s">
        <v>29</v>
      </c>
      <c r="D15" s="47" t="s">
        <v>831</v>
      </c>
      <c r="E15" s="47">
        <v>20</v>
      </c>
      <c r="F15" s="49"/>
      <c r="G15" s="74"/>
      <c r="H15" s="51"/>
      <c r="I15" s="52"/>
      <c r="J15" s="52"/>
      <c r="K15" s="64"/>
      <c r="IT15"/>
      <c r="IU15"/>
    </row>
    <row r="16" spans="1:255" s="9" customFormat="1" ht="89.25">
      <c r="A16" s="45">
        <f t="shared" si="0"/>
        <v>6</v>
      </c>
      <c r="B16" s="53" t="s">
        <v>445</v>
      </c>
      <c r="C16" s="47" t="s">
        <v>434</v>
      </c>
      <c r="D16" s="47" t="s">
        <v>831</v>
      </c>
      <c r="E16" s="47">
        <v>180</v>
      </c>
      <c r="F16" s="49"/>
      <c r="G16" s="74"/>
      <c r="H16" s="51"/>
      <c r="I16" s="52"/>
      <c r="J16" s="52"/>
      <c r="K16" s="64"/>
      <c r="IT16"/>
      <c r="IU16"/>
    </row>
    <row r="17" spans="1:255" s="9" customFormat="1" ht="89.25">
      <c r="A17" s="45">
        <f t="shared" si="0"/>
        <v>7</v>
      </c>
      <c r="B17" s="53" t="s">
        <v>446</v>
      </c>
      <c r="C17" s="93" t="s">
        <v>434</v>
      </c>
      <c r="D17" s="47" t="s">
        <v>831</v>
      </c>
      <c r="E17" s="47">
        <v>5</v>
      </c>
      <c r="F17" s="49"/>
      <c r="G17" s="74"/>
      <c r="H17" s="51"/>
      <c r="I17" s="52"/>
      <c r="J17" s="52"/>
      <c r="K17" s="64"/>
      <c r="IT17"/>
      <c r="IU17"/>
    </row>
    <row r="18" spans="1:255" s="9" customFormat="1" ht="89.25">
      <c r="A18" s="45">
        <f t="shared" si="0"/>
        <v>8</v>
      </c>
      <c r="B18" s="53" t="s">
        <v>447</v>
      </c>
      <c r="C18" s="93" t="s">
        <v>262</v>
      </c>
      <c r="D18" s="47" t="s">
        <v>832</v>
      </c>
      <c r="E18" s="47">
        <v>180</v>
      </c>
      <c r="F18" s="49"/>
      <c r="G18" s="74"/>
      <c r="H18" s="51"/>
      <c r="I18" s="52"/>
      <c r="J18" s="52"/>
      <c r="K18" s="64"/>
      <c r="IT18"/>
      <c r="IU18"/>
    </row>
    <row r="19" spans="1:255" s="9" customFormat="1" ht="89.25">
      <c r="A19" s="45">
        <f t="shared" si="0"/>
        <v>9</v>
      </c>
      <c r="B19" s="53" t="s">
        <v>447</v>
      </c>
      <c r="C19" s="47" t="s">
        <v>434</v>
      </c>
      <c r="D19" s="47" t="s">
        <v>832</v>
      </c>
      <c r="E19" s="47">
        <v>1200</v>
      </c>
      <c r="F19" s="49"/>
      <c r="G19" s="74"/>
      <c r="H19" s="51"/>
      <c r="I19" s="52"/>
      <c r="J19" s="52"/>
      <c r="K19" s="64"/>
      <c r="IT19"/>
      <c r="IU19"/>
    </row>
    <row r="20" spans="1:255" s="9" customFormat="1" ht="89.25">
      <c r="A20" s="45">
        <f t="shared" si="0"/>
        <v>10</v>
      </c>
      <c r="B20" s="53" t="s">
        <v>447</v>
      </c>
      <c r="C20" s="47" t="s">
        <v>29</v>
      </c>
      <c r="D20" s="47" t="s">
        <v>831</v>
      </c>
      <c r="E20" s="47">
        <v>400</v>
      </c>
      <c r="F20" s="49"/>
      <c r="G20" s="74"/>
      <c r="H20" s="51"/>
      <c r="I20" s="52"/>
      <c r="J20" s="52"/>
      <c r="K20" s="64"/>
      <c r="IT20"/>
      <c r="IU20"/>
    </row>
    <row r="21" spans="1:255" s="9" customFormat="1" ht="89.25">
      <c r="A21" s="45">
        <f t="shared" si="0"/>
        <v>11</v>
      </c>
      <c r="B21" s="53" t="s">
        <v>447</v>
      </c>
      <c r="C21" s="47" t="s">
        <v>164</v>
      </c>
      <c r="D21" s="47" t="s">
        <v>833</v>
      </c>
      <c r="E21" s="47">
        <v>600</v>
      </c>
      <c r="F21" s="49"/>
      <c r="G21" s="74"/>
      <c r="H21" s="51"/>
      <c r="I21" s="52"/>
      <c r="J21" s="52"/>
      <c r="K21" s="64"/>
      <c r="IT21"/>
      <c r="IU21"/>
    </row>
    <row r="22" spans="1:255" s="9" customFormat="1" ht="89.25">
      <c r="A22" s="45">
        <f t="shared" si="0"/>
        <v>12</v>
      </c>
      <c r="B22" s="53" t="s">
        <v>447</v>
      </c>
      <c r="C22" s="47" t="s">
        <v>29</v>
      </c>
      <c r="D22" s="47" t="s">
        <v>834</v>
      </c>
      <c r="E22" s="47">
        <v>3</v>
      </c>
      <c r="F22" s="49"/>
      <c r="G22" s="74"/>
      <c r="H22" s="51"/>
      <c r="I22" s="52"/>
      <c r="J22" s="52"/>
      <c r="K22" s="64"/>
      <c r="IT22"/>
      <c r="IU22"/>
    </row>
    <row r="23" spans="1:255" s="9" customFormat="1" ht="89.25">
      <c r="A23" s="45">
        <f t="shared" si="0"/>
        <v>13</v>
      </c>
      <c r="B23" s="53" t="s">
        <v>447</v>
      </c>
      <c r="C23" s="47" t="s">
        <v>434</v>
      </c>
      <c r="D23" s="47" t="s">
        <v>835</v>
      </c>
      <c r="E23" s="47">
        <v>5</v>
      </c>
      <c r="F23" s="49"/>
      <c r="G23" s="74"/>
      <c r="H23" s="51"/>
      <c r="I23" s="52"/>
      <c r="J23" s="52"/>
      <c r="K23" s="64"/>
      <c r="IT23"/>
      <c r="IU23"/>
    </row>
    <row r="24" spans="1:255" s="9" customFormat="1" ht="51">
      <c r="A24" s="45">
        <f t="shared" si="0"/>
        <v>14</v>
      </c>
      <c r="B24" s="53" t="s">
        <v>447</v>
      </c>
      <c r="C24" s="47" t="s">
        <v>434</v>
      </c>
      <c r="D24" s="47" t="s">
        <v>836</v>
      </c>
      <c r="E24" s="47">
        <v>170</v>
      </c>
      <c r="F24" s="49"/>
      <c r="G24" s="74"/>
      <c r="H24" s="51"/>
      <c r="I24" s="52"/>
      <c r="J24" s="52"/>
      <c r="K24" s="64"/>
      <c r="IT24"/>
      <c r="IU24"/>
    </row>
    <row r="25" spans="1:255" s="9" customFormat="1" ht="89.25">
      <c r="A25" s="45">
        <f t="shared" si="0"/>
        <v>15</v>
      </c>
      <c r="B25" s="46" t="s">
        <v>633</v>
      </c>
      <c r="C25" s="47" t="s">
        <v>164</v>
      </c>
      <c r="D25" s="47" t="s">
        <v>831</v>
      </c>
      <c r="E25" s="47">
        <v>1500</v>
      </c>
      <c r="F25" s="49"/>
      <c r="G25" s="74"/>
      <c r="H25" s="51"/>
      <c r="I25" s="52"/>
      <c r="J25" s="52"/>
      <c r="K25" s="64"/>
      <c r="IT25"/>
      <c r="IU25"/>
    </row>
    <row r="26" spans="1:255" s="9" customFormat="1" ht="89.25">
      <c r="A26" s="45">
        <f t="shared" si="0"/>
        <v>16</v>
      </c>
      <c r="B26" s="53" t="s">
        <v>634</v>
      </c>
      <c r="C26" s="47" t="s">
        <v>171</v>
      </c>
      <c r="D26" s="47" t="s">
        <v>831</v>
      </c>
      <c r="E26" s="47">
        <v>200</v>
      </c>
      <c r="F26" s="49"/>
      <c r="G26" s="74"/>
      <c r="H26" s="51"/>
      <c r="I26" s="52"/>
      <c r="J26" s="52"/>
      <c r="K26" s="64"/>
      <c r="IT26"/>
      <c r="IU26"/>
    </row>
    <row r="27" spans="1:255" s="9" customFormat="1" ht="90.75" customHeight="1">
      <c r="A27" s="45">
        <v>17</v>
      </c>
      <c r="B27" s="64" t="s">
        <v>448</v>
      </c>
      <c r="C27" s="47" t="s">
        <v>967</v>
      </c>
      <c r="D27" s="47" t="s">
        <v>837</v>
      </c>
      <c r="E27" s="47">
        <v>100</v>
      </c>
      <c r="F27" s="49"/>
      <c r="G27" s="74"/>
      <c r="H27" s="51"/>
      <c r="I27" s="52"/>
      <c r="J27" s="52"/>
      <c r="K27" s="64"/>
      <c r="IT27"/>
      <c r="IU27"/>
    </row>
    <row r="28" spans="1:255" s="9" customFormat="1" ht="89.25">
      <c r="A28" s="45">
        <v>18</v>
      </c>
      <c r="B28" s="53" t="s">
        <v>868</v>
      </c>
      <c r="C28" s="47" t="s">
        <v>434</v>
      </c>
      <c r="D28" s="47" t="s">
        <v>837</v>
      </c>
      <c r="E28" s="47">
        <v>5000</v>
      </c>
      <c r="F28" s="192"/>
      <c r="G28" s="74"/>
      <c r="H28" s="51"/>
      <c r="I28" s="52"/>
      <c r="J28" s="52"/>
      <c r="K28" s="64"/>
      <c r="IT28"/>
      <c r="IU28"/>
    </row>
    <row r="29" spans="1:255" s="9" customFormat="1" ht="89.25">
      <c r="A29" s="141">
        <v>19</v>
      </c>
      <c r="B29" s="64" t="s">
        <v>448</v>
      </c>
      <c r="C29" s="108" t="s">
        <v>434</v>
      </c>
      <c r="D29" s="47" t="s">
        <v>831</v>
      </c>
      <c r="E29" s="108">
        <v>1300</v>
      </c>
      <c r="F29" s="49"/>
      <c r="G29" s="74"/>
      <c r="H29" s="51"/>
      <c r="I29" s="52"/>
      <c r="J29" s="52"/>
      <c r="K29" s="64"/>
      <c r="IT29"/>
      <c r="IU29"/>
    </row>
    <row r="30" spans="1:255" ht="13.5" thickBot="1">
      <c r="A30" s="17"/>
      <c r="B30" s="37" t="s">
        <v>69</v>
      </c>
      <c r="C30" s="10"/>
      <c r="D30" s="10"/>
      <c r="E30" s="10"/>
      <c r="F30" s="10"/>
      <c r="G30" s="42"/>
      <c r="H30" s="18"/>
      <c r="I30" s="36"/>
      <c r="J30" s="191"/>
      <c r="K30" s="23"/>
    </row>
    <row r="31" spans="1:255">
      <c r="A31" s="17"/>
      <c r="B31" s="17"/>
      <c r="C31" s="19"/>
      <c r="D31" s="17"/>
      <c r="E31" s="17"/>
      <c r="F31" s="17"/>
      <c r="G31" s="17"/>
      <c r="H31" s="17"/>
      <c r="I31" s="19"/>
      <c r="J31" s="19"/>
      <c r="K31" s="19"/>
    </row>
    <row r="32" spans="1:255">
      <c r="A32" t="s">
        <v>1129</v>
      </c>
      <c r="I32"/>
      <c r="J32"/>
      <c r="K32"/>
    </row>
    <row r="33" spans="1:11">
      <c r="A33" t="s">
        <v>1130</v>
      </c>
      <c r="I33"/>
      <c r="J33"/>
      <c r="K33"/>
    </row>
    <row r="34" spans="1:11">
      <c r="I34"/>
      <c r="J34"/>
      <c r="K34"/>
    </row>
    <row r="35" spans="1:11">
      <c r="I35"/>
      <c r="J35"/>
      <c r="K35"/>
    </row>
    <row r="36" spans="1:11">
      <c r="B36" s="271" t="s">
        <v>70</v>
      </c>
      <c r="C36" s="276"/>
      <c r="D36" s="277"/>
      <c r="E36" s="277"/>
      <c r="F36" s="293" t="s">
        <v>71</v>
      </c>
      <c r="G36" s="293"/>
      <c r="H36" s="293"/>
      <c r="I36" s="293"/>
      <c r="J36" s="293"/>
      <c r="K36" s="293"/>
    </row>
    <row r="37" spans="1:11">
      <c r="B37" s="271" t="s">
        <v>72</v>
      </c>
      <c r="C37" s="276"/>
      <c r="D37" s="277"/>
      <c r="E37" s="277"/>
      <c r="F37" s="293" t="s">
        <v>934</v>
      </c>
      <c r="G37" s="293"/>
      <c r="H37" s="293"/>
      <c r="I37" s="293"/>
      <c r="J37" s="293"/>
      <c r="K37" s="293"/>
    </row>
    <row r="38" spans="1:11">
      <c r="A38" s="17"/>
      <c r="B38" s="17"/>
      <c r="C38" s="19"/>
      <c r="D38" s="17"/>
      <c r="E38" s="17"/>
      <c r="F38" s="17"/>
      <c r="G38" s="17"/>
      <c r="H38" s="17"/>
      <c r="I38" s="19"/>
      <c r="J38" s="19"/>
      <c r="K38" s="19"/>
    </row>
    <row r="39" spans="1:11">
      <c r="A39" s="17"/>
      <c r="B39" s="17"/>
      <c r="C39" s="19"/>
      <c r="D39" s="17"/>
      <c r="E39" s="17"/>
      <c r="F39" s="17"/>
      <c r="G39" s="17"/>
      <c r="H39" s="17"/>
      <c r="I39" s="19"/>
      <c r="J39" s="19"/>
      <c r="K39" s="19"/>
    </row>
    <row r="40" spans="1:11">
      <c r="A40" s="17"/>
      <c r="B40" s="1"/>
      <c r="C40" s="19"/>
      <c r="D40" s="17"/>
      <c r="E40" s="17"/>
      <c r="F40" s="17"/>
      <c r="G40" s="17"/>
      <c r="H40" s="17"/>
      <c r="I40" s="294"/>
      <c r="J40" s="294"/>
      <c r="K40" s="294"/>
    </row>
    <row r="41" spans="1:11">
      <c r="A41" s="17"/>
      <c r="B41" s="1"/>
      <c r="C41" s="19"/>
      <c r="D41" s="17"/>
      <c r="E41" s="17"/>
      <c r="F41" s="17"/>
      <c r="G41" s="17"/>
      <c r="H41" s="17"/>
      <c r="I41" s="294"/>
      <c r="J41" s="294"/>
      <c r="K41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40:K40"/>
    <mergeCell ref="A2:B2"/>
    <mergeCell ref="F36:K36"/>
    <mergeCell ref="F37:K37"/>
    <mergeCell ref="I41:K41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U45"/>
  <sheetViews>
    <sheetView workbookViewId="0">
      <selection activeCell="B11" sqref="B11:B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870</v>
      </c>
      <c r="I1" s="285"/>
      <c r="J1" s="285"/>
      <c r="K1" s="285"/>
      <c r="L1" s="6"/>
    </row>
    <row r="2" spans="1:255" ht="16.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6.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1054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5.5">
      <c r="A11" s="45">
        <v>1</v>
      </c>
      <c r="B11" s="53" t="s">
        <v>627</v>
      </c>
      <c r="C11" s="47" t="s">
        <v>434</v>
      </c>
      <c r="D11" s="47" t="s">
        <v>838</v>
      </c>
      <c r="E11" s="47">
        <v>1</v>
      </c>
      <c r="F11" s="49"/>
      <c r="G11" s="74"/>
      <c r="H11" s="51"/>
      <c r="I11" s="52"/>
      <c r="J11" s="52"/>
      <c r="K11" s="53"/>
      <c r="IT11"/>
      <c r="IU11"/>
    </row>
    <row r="12" spans="1:255" s="9" customFormat="1">
      <c r="A12" s="45">
        <f>1+A11</f>
        <v>2</v>
      </c>
      <c r="B12" s="53" t="s">
        <v>449</v>
      </c>
      <c r="C12" s="47" t="s">
        <v>29</v>
      </c>
      <c r="D12" s="47" t="s">
        <v>255</v>
      </c>
      <c r="E12" s="47">
        <v>220</v>
      </c>
      <c r="F12" s="49"/>
      <c r="G12" s="74"/>
      <c r="H12" s="51"/>
      <c r="I12" s="52"/>
      <c r="J12" s="52"/>
      <c r="K12" s="64"/>
      <c r="IT12"/>
      <c r="IU12"/>
    </row>
    <row r="13" spans="1:255" s="9" customFormat="1" ht="51">
      <c r="A13" s="45">
        <f t="shared" ref="A13:A34" si="0">1+A12</f>
        <v>3</v>
      </c>
      <c r="B13" s="53" t="s">
        <v>450</v>
      </c>
      <c r="C13" s="47" t="s">
        <v>29</v>
      </c>
      <c r="D13" s="47" t="s">
        <v>626</v>
      </c>
      <c r="E13" s="47">
        <v>50</v>
      </c>
      <c r="F13" s="49"/>
      <c r="G13" s="74"/>
      <c r="H13" s="51"/>
      <c r="I13" s="52"/>
      <c r="J13" s="52"/>
      <c r="K13" s="64"/>
      <c r="IT13"/>
      <c r="IU13"/>
    </row>
    <row r="14" spans="1:255" s="9" customFormat="1">
      <c r="A14" s="45">
        <f t="shared" si="0"/>
        <v>4</v>
      </c>
      <c r="B14" s="53" t="s">
        <v>450</v>
      </c>
      <c r="C14" s="47" t="s">
        <v>164</v>
      </c>
      <c r="D14" s="47" t="s">
        <v>164</v>
      </c>
      <c r="E14" s="47">
        <v>600</v>
      </c>
      <c r="F14" s="49"/>
      <c r="G14" s="74"/>
      <c r="H14" s="51"/>
      <c r="I14" s="52"/>
      <c r="J14" s="52"/>
      <c r="K14" s="64"/>
      <c r="IT14"/>
      <c r="IU14"/>
    </row>
    <row r="15" spans="1:255" s="9" customFormat="1">
      <c r="A15" s="45">
        <f t="shared" si="0"/>
        <v>5</v>
      </c>
      <c r="B15" s="53" t="s">
        <v>451</v>
      </c>
      <c r="C15" s="47" t="s">
        <v>139</v>
      </c>
      <c r="D15" s="47" t="s">
        <v>17</v>
      </c>
      <c r="E15" s="47">
        <v>2</v>
      </c>
      <c r="F15" s="49"/>
      <c r="G15" s="74"/>
      <c r="H15" s="51"/>
      <c r="I15" s="52"/>
      <c r="J15" s="52"/>
      <c r="K15" s="64"/>
      <c r="IT15"/>
      <c r="IU15"/>
    </row>
    <row r="16" spans="1:255" s="9" customFormat="1">
      <c r="A16" s="45">
        <f t="shared" si="0"/>
        <v>6</v>
      </c>
      <c r="B16" s="53" t="s">
        <v>452</v>
      </c>
      <c r="C16" s="47" t="s">
        <v>453</v>
      </c>
      <c r="D16" s="47" t="s">
        <v>17</v>
      </c>
      <c r="E16" s="47">
        <v>30</v>
      </c>
      <c r="F16" s="49"/>
      <c r="G16" s="74"/>
      <c r="H16" s="51"/>
      <c r="I16" s="52"/>
      <c r="J16" s="52"/>
      <c r="K16" s="64"/>
      <c r="IT16"/>
      <c r="IU16"/>
    </row>
    <row r="17" spans="1:255" s="9" customFormat="1">
      <c r="A17" s="45">
        <f t="shared" si="0"/>
        <v>7</v>
      </c>
      <c r="B17" s="53" t="s">
        <v>445</v>
      </c>
      <c r="C17" s="72" t="s">
        <v>164</v>
      </c>
      <c r="D17" s="47" t="s">
        <v>164</v>
      </c>
      <c r="E17" s="47">
        <v>700</v>
      </c>
      <c r="F17" s="49"/>
      <c r="G17" s="74"/>
      <c r="H17" s="51"/>
      <c r="I17" s="52"/>
      <c r="J17" s="52"/>
      <c r="K17" s="64"/>
      <c r="IT17"/>
      <c r="IU17"/>
    </row>
    <row r="18" spans="1:255" s="9" customFormat="1" ht="51">
      <c r="A18" s="45">
        <f t="shared" si="0"/>
        <v>8</v>
      </c>
      <c r="B18" s="53" t="s">
        <v>454</v>
      </c>
      <c r="C18" s="47" t="s">
        <v>434</v>
      </c>
      <c r="D18" s="47" t="s">
        <v>626</v>
      </c>
      <c r="E18" s="47">
        <v>100</v>
      </c>
      <c r="F18" s="49"/>
      <c r="G18" s="74"/>
      <c r="H18" s="51"/>
      <c r="I18" s="52"/>
      <c r="J18" s="52"/>
      <c r="K18" s="64"/>
      <c r="IT18"/>
      <c r="IU18"/>
    </row>
    <row r="19" spans="1:255" s="9" customFormat="1" ht="51">
      <c r="A19" s="45">
        <f t="shared" si="0"/>
        <v>9</v>
      </c>
      <c r="B19" s="53" t="s">
        <v>455</v>
      </c>
      <c r="C19" s="47" t="s">
        <v>29</v>
      </c>
      <c r="D19" s="47" t="s">
        <v>626</v>
      </c>
      <c r="E19" s="47">
        <v>1000</v>
      </c>
      <c r="F19" s="49"/>
      <c r="G19" s="74"/>
      <c r="H19" s="51"/>
      <c r="I19" s="52"/>
      <c r="J19" s="52"/>
      <c r="K19" s="64"/>
      <c r="IT19"/>
      <c r="IU19"/>
    </row>
    <row r="20" spans="1:255" s="9" customFormat="1" ht="25.5">
      <c r="A20" s="45">
        <f t="shared" si="0"/>
        <v>10</v>
      </c>
      <c r="B20" s="53" t="s">
        <v>445</v>
      </c>
      <c r="C20" s="47" t="s">
        <v>164</v>
      </c>
      <c r="D20" s="47" t="s">
        <v>456</v>
      </c>
      <c r="E20" s="47">
        <v>500</v>
      </c>
      <c r="F20" s="49"/>
      <c r="G20" s="74"/>
      <c r="H20" s="51"/>
      <c r="I20" s="52"/>
      <c r="J20" s="52"/>
      <c r="K20" s="64"/>
      <c r="IT20"/>
      <c r="IU20"/>
    </row>
    <row r="21" spans="1:255" s="9" customFormat="1" ht="25.5">
      <c r="A21" s="45">
        <f t="shared" si="0"/>
        <v>11</v>
      </c>
      <c r="B21" s="53" t="s">
        <v>445</v>
      </c>
      <c r="C21" s="47" t="s">
        <v>29</v>
      </c>
      <c r="D21" s="47" t="s">
        <v>456</v>
      </c>
      <c r="E21" s="47">
        <v>1200</v>
      </c>
      <c r="F21" s="49"/>
      <c r="G21" s="74"/>
      <c r="H21" s="51"/>
      <c r="I21" s="52"/>
      <c r="J21" s="52"/>
      <c r="K21" s="64"/>
      <c r="IT21"/>
      <c r="IU21"/>
    </row>
    <row r="22" spans="1:255" s="9" customFormat="1" ht="25.5">
      <c r="A22" s="45">
        <f t="shared" si="0"/>
        <v>12</v>
      </c>
      <c r="B22" s="53" t="s">
        <v>445</v>
      </c>
      <c r="C22" s="47" t="s">
        <v>434</v>
      </c>
      <c r="D22" s="47" t="s">
        <v>456</v>
      </c>
      <c r="E22" s="47">
        <v>2800</v>
      </c>
      <c r="F22" s="49"/>
      <c r="G22" s="74"/>
      <c r="H22" s="51"/>
      <c r="I22" s="52"/>
      <c r="J22" s="52"/>
      <c r="K22" s="64"/>
      <c r="IT22"/>
      <c r="IU22"/>
    </row>
    <row r="23" spans="1:255" s="9" customFormat="1" ht="25.5">
      <c r="A23" s="45">
        <f t="shared" si="0"/>
        <v>13</v>
      </c>
      <c r="B23" s="53" t="s">
        <v>445</v>
      </c>
      <c r="C23" s="47" t="s">
        <v>262</v>
      </c>
      <c r="D23" s="47" t="s">
        <v>456</v>
      </c>
      <c r="E23" s="47">
        <v>400</v>
      </c>
      <c r="F23" s="49"/>
      <c r="G23" s="74"/>
      <c r="H23" s="51"/>
      <c r="I23" s="52"/>
      <c r="J23" s="52"/>
      <c r="K23" s="64"/>
      <c r="IT23"/>
      <c r="IU23"/>
    </row>
    <row r="24" spans="1:255" s="9" customFormat="1" ht="25.5">
      <c r="A24" s="45">
        <f t="shared" si="0"/>
        <v>14</v>
      </c>
      <c r="B24" s="53" t="s">
        <v>447</v>
      </c>
      <c r="C24" s="47" t="s">
        <v>434</v>
      </c>
      <c r="D24" s="47" t="s">
        <v>458</v>
      </c>
      <c r="E24" s="47">
        <v>10</v>
      </c>
      <c r="F24" s="49"/>
      <c r="G24" s="74"/>
      <c r="H24" s="51"/>
      <c r="I24" s="52"/>
      <c r="J24" s="52"/>
      <c r="K24" s="64"/>
      <c r="IT24"/>
      <c r="IU24"/>
    </row>
    <row r="25" spans="1:255" s="9" customFormat="1" ht="25.5">
      <c r="A25" s="45">
        <f t="shared" si="0"/>
        <v>15</v>
      </c>
      <c r="B25" s="103" t="s">
        <v>447</v>
      </c>
      <c r="C25" s="108" t="s">
        <v>434</v>
      </c>
      <c r="D25" s="45" t="s">
        <v>456</v>
      </c>
      <c r="E25" s="47">
        <v>8000</v>
      </c>
      <c r="F25" s="102"/>
      <c r="G25" s="74"/>
      <c r="H25" s="51"/>
      <c r="I25" s="52"/>
      <c r="J25" s="52"/>
      <c r="K25" s="64"/>
      <c r="IT25"/>
      <c r="IU25"/>
    </row>
    <row r="26" spans="1:255" s="9" customFormat="1" ht="25.5">
      <c r="A26" s="45">
        <f t="shared" si="0"/>
        <v>16</v>
      </c>
      <c r="B26" s="103" t="s">
        <v>447</v>
      </c>
      <c r="C26" s="108" t="s">
        <v>29</v>
      </c>
      <c r="D26" s="47" t="s">
        <v>456</v>
      </c>
      <c r="E26" s="47">
        <v>10000</v>
      </c>
      <c r="F26" s="102"/>
      <c r="G26" s="74"/>
      <c r="H26" s="51"/>
      <c r="I26" s="52"/>
      <c r="J26" s="52"/>
      <c r="K26" s="64"/>
      <c r="IT26"/>
      <c r="IU26"/>
    </row>
    <row r="27" spans="1:255" s="9" customFormat="1" ht="25.5">
      <c r="A27" s="45">
        <f t="shared" si="0"/>
        <v>17</v>
      </c>
      <c r="B27" s="53" t="s">
        <v>447</v>
      </c>
      <c r="C27" s="47" t="s">
        <v>164</v>
      </c>
      <c r="D27" s="47" t="s">
        <v>456</v>
      </c>
      <c r="E27" s="47">
        <v>16000</v>
      </c>
      <c r="F27" s="49"/>
      <c r="G27" s="74"/>
      <c r="H27" s="51"/>
      <c r="I27" s="52"/>
      <c r="J27" s="52"/>
      <c r="K27" s="64"/>
      <c r="IT27"/>
      <c r="IU27"/>
    </row>
    <row r="28" spans="1:255" s="9" customFormat="1" ht="25.5">
      <c r="A28" s="45">
        <f t="shared" si="0"/>
        <v>18</v>
      </c>
      <c r="B28" s="53" t="s">
        <v>447</v>
      </c>
      <c r="C28" s="47" t="s">
        <v>262</v>
      </c>
      <c r="D28" s="47" t="s">
        <v>456</v>
      </c>
      <c r="E28" s="47">
        <v>1800</v>
      </c>
      <c r="F28" s="49"/>
      <c r="G28" s="74"/>
      <c r="H28" s="51"/>
      <c r="I28" s="52"/>
      <c r="J28" s="52"/>
      <c r="K28" s="193"/>
      <c r="IT28"/>
      <c r="IU28"/>
    </row>
    <row r="29" spans="1:255" s="9" customFormat="1" ht="51">
      <c r="A29" s="45">
        <f t="shared" si="0"/>
        <v>19</v>
      </c>
      <c r="B29" s="53" t="s">
        <v>443</v>
      </c>
      <c r="C29" s="47" t="s">
        <v>29</v>
      </c>
      <c r="D29" s="47" t="s">
        <v>679</v>
      </c>
      <c r="E29" s="47">
        <v>1700</v>
      </c>
      <c r="F29" s="49"/>
      <c r="G29" s="74"/>
      <c r="H29" s="51"/>
      <c r="I29" s="52"/>
      <c r="J29" s="52"/>
      <c r="K29" s="193"/>
      <c r="IT29"/>
      <c r="IU29"/>
    </row>
    <row r="30" spans="1:255" s="9" customFormat="1" ht="25.5">
      <c r="A30" s="45">
        <f t="shared" si="0"/>
        <v>20</v>
      </c>
      <c r="B30" s="53" t="s">
        <v>517</v>
      </c>
      <c r="C30" s="47" t="s">
        <v>164</v>
      </c>
      <c r="D30" s="47" t="s">
        <v>456</v>
      </c>
      <c r="E30" s="47">
        <v>600</v>
      </c>
      <c r="F30" s="49"/>
      <c r="G30" s="74"/>
      <c r="H30" s="51"/>
      <c r="I30" s="52"/>
      <c r="J30" s="52"/>
      <c r="K30" s="64"/>
      <c r="IT30"/>
      <c r="IU30"/>
    </row>
    <row r="31" spans="1:255" s="9" customFormat="1" ht="25.5">
      <c r="A31" s="45">
        <f t="shared" si="0"/>
        <v>21</v>
      </c>
      <c r="B31" s="53" t="s">
        <v>517</v>
      </c>
      <c r="C31" s="47" t="s">
        <v>29</v>
      </c>
      <c r="D31" s="47" t="s">
        <v>456</v>
      </c>
      <c r="E31" s="47">
        <v>700</v>
      </c>
      <c r="F31" s="49"/>
      <c r="G31" s="74"/>
      <c r="H31" s="51"/>
      <c r="I31" s="52"/>
      <c r="J31" s="52"/>
      <c r="K31" s="64"/>
      <c r="IT31"/>
      <c r="IU31"/>
    </row>
    <row r="32" spans="1:255" s="16" customFormat="1" ht="25.5">
      <c r="A32" s="45">
        <f t="shared" si="0"/>
        <v>22</v>
      </c>
      <c r="B32" s="53" t="s">
        <v>447</v>
      </c>
      <c r="C32" s="47" t="s">
        <v>171</v>
      </c>
      <c r="D32" s="47" t="s">
        <v>456</v>
      </c>
      <c r="E32" s="47">
        <v>2000</v>
      </c>
      <c r="F32" s="49"/>
      <c r="G32" s="74"/>
      <c r="H32" s="51"/>
      <c r="I32" s="52"/>
      <c r="J32" s="52"/>
      <c r="K32" s="64"/>
      <c r="IT32"/>
      <c r="IU32"/>
    </row>
    <row r="33" spans="1:255" s="16" customFormat="1" ht="25.5">
      <c r="A33" s="45">
        <f t="shared" si="0"/>
        <v>23</v>
      </c>
      <c r="B33" s="64" t="s">
        <v>459</v>
      </c>
      <c r="C33" s="60" t="s">
        <v>434</v>
      </c>
      <c r="D33" s="194" t="s">
        <v>456</v>
      </c>
      <c r="E33" s="60">
        <v>1500</v>
      </c>
      <c r="F33" s="69"/>
      <c r="G33" s="74"/>
      <c r="H33" s="51"/>
      <c r="I33" s="52"/>
      <c r="J33" s="52"/>
      <c r="K33" s="64"/>
      <c r="IT33"/>
      <c r="IU33"/>
    </row>
    <row r="34" spans="1:255" s="16" customFormat="1" ht="51">
      <c r="A34" s="45">
        <f t="shared" si="0"/>
        <v>24</v>
      </c>
      <c r="B34" s="87" t="s">
        <v>460</v>
      </c>
      <c r="C34" s="85" t="s">
        <v>29</v>
      </c>
      <c r="D34" s="47" t="s">
        <v>626</v>
      </c>
      <c r="E34" s="85">
        <v>1300</v>
      </c>
      <c r="F34" s="85"/>
      <c r="G34" s="74"/>
      <c r="H34" s="51"/>
      <c r="I34" s="52"/>
      <c r="J34" s="52"/>
      <c r="K34" s="87"/>
      <c r="IT34"/>
      <c r="IU34"/>
    </row>
    <row r="35" spans="1:255" s="16" customFormat="1" ht="13.5" thickBot="1">
      <c r="A35" s="17"/>
      <c r="B35" s="37" t="s">
        <v>69</v>
      </c>
      <c r="C35" s="10"/>
      <c r="D35" s="10"/>
      <c r="E35" s="10"/>
      <c r="F35" s="10"/>
      <c r="G35" s="42"/>
      <c r="H35" s="18"/>
      <c r="I35" s="36"/>
      <c r="J35" s="42"/>
      <c r="K35" s="23"/>
      <c r="IT35"/>
      <c r="IU35"/>
    </row>
    <row r="36" spans="1:255">
      <c r="A36" s="17"/>
      <c r="B36" s="17"/>
      <c r="C36" s="19"/>
      <c r="D36" s="17"/>
      <c r="E36" s="17"/>
      <c r="F36" s="17"/>
      <c r="G36" s="17"/>
      <c r="H36" s="17"/>
      <c r="I36" s="19"/>
      <c r="J36" s="19"/>
      <c r="K36" s="19"/>
    </row>
    <row r="37" spans="1:255">
      <c r="B37" s="279" t="s">
        <v>1012</v>
      </c>
      <c r="C37" s="279"/>
      <c r="D37" s="279"/>
    </row>
    <row r="39" spans="1:255">
      <c r="A39" t="s">
        <v>1131</v>
      </c>
      <c r="I39"/>
      <c r="J39"/>
      <c r="K39"/>
    </row>
    <row r="40" spans="1:255">
      <c r="A40" t="s">
        <v>1132</v>
      </c>
      <c r="I40"/>
      <c r="J40"/>
      <c r="K40"/>
    </row>
    <row r="41" spans="1:255">
      <c r="I41"/>
      <c r="J41"/>
      <c r="K41"/>
    </row>
    <row r="42" spans="1:255">
      <c r="I42"/>
      <c r="J42"/>
      <c r="K42"/>
    </row>
    <row r="43" spans="1:255">
      <c r="B43" s="271" t="s">
        <v>70</v>
      </c>
      <c r="C43" s="276"/>
      <c r="D43" s="277"/>
      <c r="E43" s="277"/>
      <c r="F43" s="293" t="s">
        <v>71</v>
      </c>
      <c r="G43" s="293"/>
      <c r="H43" s="293"/>
      <c r="I43" s="293"/>
      <c r="J43" s="293"/>
      <c r="K43" s="293"/>
    </row>
    <row r="44" spans="1:255">
      <c r="B44" s="271" t="s">
        <v>72</v>
      </c>
      <c r="C44" s="276"/>
      <c r="D44" s="277"/>
      <c r="E44" s="277"/>
      <c r="F44" s="293" t="s">
        <v>934</v>
      </c>
      <c r="G44" s="293"/>
      <c r="H44" s="293"/>
      <c r="I44" s="293"/>
      <c r="J44" s="293"/>
      <c r="K44" s="293"/>
    </row>
    <row r="45" spans="1:255">
      <c r="A45" s="17"/>
      <c r="B45" s="17"/>
      <c r="C45" s="19"/>
      <c r="D45" s="17"/>
      <c r="E45" s="17"/>
      <c r="F45" s="17"/>
      <c r="G45" s="17"/>
      <c r="H45" s="17"/>
      <c r="I45" s="19"/>
      <c r="J45" s="19"/>
      <c r="K45" s="19"/>
    </row>
  </sheetData>
  <mergeCells count="15">
    <mergeCell ref="F43:K43"/>
    <mergeCell ref="F44:K44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U23"/>
  <sheetViews>
    <sheetView topLeftCell="A4"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871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5.5">
      <c r="A11" s="45">
        <v>1</v>
      </c>
      <c r="B11" s="46" t="s">
        <v>756</v>
      </c>
      <c r="C11" s="47" t="s">
        <v>710</v>
      </c>
      <c r="D11" s="47" t="s">
        <v>215</v>
      </c>
      <c r="E11" s="90">
        <v>90</v>
      </c>
      <c r="F11" s="49"/>
      <c r="G11" s="74"/>
      <c r="H11" s="51"/>
      <c r="I11" s="52"/>
      <c r="J11" s="52"/>
      <c r="K11" s="64"/>
      <c r="IT11"/>
      <c r="IU11"/>
    </row>
    <row r="12" spans="1:255" s="16" customFormat="1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6"/>
      <c r="J12" s="42"/>
      <c r="K12" s="23"/>
      <c r="IT12"/>
      <c r="IU12"/>
    </row>
    <row r="13" spans="1:255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255">
      <c r="A14" t="s">
        <v>1133</v>
      </c>
      <c r="I14"/>
      <c r="J14"/>
      <c r="K14"/>
    </row>
    <row r="15" spans="1:255">
      <c r="A15" t="s">
        <v>1134</v>
      </c>
      <c r="I15"/>
      <c r="J15"/>
      <c r="K15"/>
    </row>
    <row r="16" spans="1:255">
      <c r="I16"/>
      <c r="J16"/>
      <c r="K16"/>
    </row>
    <row r="17" spans="1:11">
      <c r="I17"/>
      <c r="J17"/>
      <c r="K17"/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2:K22"/>
    <mergeCell ref="A2:B2"/>
    <mergeCell ref="F18:K18"/>
    <mergeCell ref="F19:K19"/>
    <mergeCell ref="I23:K2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IU23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872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1056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19" customHeight="1">
      <c r="A11" s="45">
        <v>1</v>
      </c>
      <c r="B11" s="164" t="s">
        <v>1000</v>
      </c>
      <c r="C11" s="85"/>
      <c r="D11" s="85" t="s">
        <v>1001</v>
      </c>
      <c r="E11" s="85">
        <v>150</v>
      </c>
      <c r="F11" s="86"/>
      <c r="G11" s="74"/>
      <c r="H11" s="51"/>
      <c r="I11" s="52"/>
      <c r="J11" s="52"/>
      <c r="K11" s="101"/>
      <c r="U11" s="263"/>
      <c r="IT11"/>
      <c r="IU11"/>
    </row>
    <row r="12" spans="1:255" s="16" customFormat="1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6"/>
      <c r="J12" s="42"/>
      <c r="K12" s="23"/>
      <c r="IT12"/>
      <c r="IU12"/>
    </row>
    <row r="13" spans="1:255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255">
      <c r="A14" t="s">
        <v>1135</v>
      </c>
      <c r="I14"/>
      <c r="J14"/>
      <c r="K14"/>
    </row>
    <row r="15" spans="1:255">
      <c r="A15" t="s">
        <v>1137</v>
      </c>
      <c r="I15"/>
      <c r="J15"/>
      <c r="K15"/>
    </row>
    <row r="16" spans="1:255">
      <c r="I16"/>
      <c r="J16"/>
      <c r="K16"/>
    </row>
    <row r="17" spans="1:11">
      <c r="I17"/>
      <c r="J17"/>
      <c r="K17"/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2:K22"/>
    <mergeCell ref="A2:B2"/>
    <mergeCell ref="F18:K18"/>
    <mergeCell ref="F19:K19"/>
    <mergeCell ref="I23:K2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IU24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873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1057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12" customFormat="1" ht="25.5">
      <c r="A11" s="45">
        <f t="shared" ref="A11:A12" si="0">A10+1</f>
        <v>1</v>
      </c>
      <c r="B11" s="53" t="s">
        <v>324</v>
      </c>
      <c r="C11" s="47" t="s">
        <v>592</v>
      </c>
      <c r="D11" s="60" t="s">
        <v>269</v>
      </c>
      <c r="E11" s="61">
        <v>200</v>
      </c>
      <c r="F11" s="69"/>
      <c r="G11" s="52"/>
      <c r="H11" s="51"/>
      <c r="I11" s="52"/>
      <c r="J11" s="52"/>
      <c r="K11" s="44"/>
      <c r="IT11"/>
      <c r="IU11"/>
    </row>
    <row r="12" spans="1:255" s="9" customFormat="1">
      <c r="A12" s="45">
        <f t="shared" si="0"/>
        <v>2</v>
      </c>
      <c r="B12" s="99" t="s">
        <v>324</v>
      </c>
      <c r="C12" s="85" t="s">
        <v>593</v>
      </c>
      <c r="D12" s="85" t="s">
        <v>269</v>
      </c>
      <c r="E12" s="100">
        <v>900</v>
      </c>
      <c r="F12" s="86"/>
      <c r="G12" s="52"/>
      <c r="H12" s="51"/>
      <c r="I12" s="52"/>
      <c r="J12" s="52"/>
      <c r="K12" s="82"/>
      <c r="IT12"/>
      <c r="IU12"/>
    </row>
    <row r="13" spans="1:255" s="16" customFormat="1" ht="13.5" thickBot="1">
      <c r="A13" s="17"/>
      <c r="B13" s="37" t="s">
        <v>69</v>
      </c>
      <c r="C13" s="10"/>
      <c r="D13" s="10"/>
      <c r="E13" s="10"/>
      <c r="F13" s="10"/>
      <c r="G13" s="42"/>
      <c r="H13" s="18"/>
      <c r="I13" s="36"/>
      <c r="J13" s="42"/>
      <c r="K13" s="23"/>
      <c r="IT13"/>
      <c r="IU13"/>
    </row>
    <row r="14" spans="1:255">
      <c r="A14" s="17"/>
      <c r="B14" s="17"/>
      <c r="C14" s="19"/>
      <c r="D14" s="17"/>
      <c r="E14" s="17"/>
      <c r="F14" s="17"/>
      <c r="G14" s="17"/>
      <c r="H14" s="17"/>
      <c r="I14" s="19"/>
      <c r="J14" s="19"/>
      <c r="K14" s="19"/>
    </row>
    <row r="15" spans="1:255">
      <c r="A15" t="s">
        <v>1138</v>
      </c>
      <c r="I15"/>
      <c r="J15"/>
      <c r="K15"/>
    </row>
    <row r="16" spans="1:255">
      <c r="A16" t="s">
        <v>1136</v>
      </c>
      <c r="I16"/>
      <c r="J16"/>
      <c r="K16"/>
    </row>
    <row r="17" spans="1:11">
      <c r="I17"/>
      <c r="J17"/>
      <c r="K17"/>
    </row>
    <row r="18" spans="1:11">
      <c r="I18"/>
      <c r="J18"/>
      <c r="K18"/>
    </row>
    <row r="19" spans="1:11">
      <c r="B19" s="271" t="s">
        <v>70</v>
      </c>
      <c r="C19" s="276"/>
      <c r="D19" s="277"/>
      <c r="E19" s="277"/>
      <c r="F19" s="293" t="s">
        <v>71</v>
      </c>
      <c r="G19" s="293"/>
      <c r="H19" s="293"/>
      <c r="I19" s="293"/>
      <c r="J19" s="293"/>
      <c r="K19" s="293"/>
    </row>
    <row r="20" spans="1:11">
      <c r="B20" s="271" t="s">
        <v>72</v>
      </c>
      <c r="C20" s="276"/>
      <c r="D20" s="277"/>
      <c r="E20" s="277"/>
      <c r="F20" s="293" t="s">
        <v>934</v>
      </c>
      <c r="G20" s="293"/>
      <c r="H20" s="293"/>
      <c r="I20" s="293"/>
      <c r="J20" s="293"/>
      <c r="K20" s="293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  <row r="24" spans="1:11">
      <c r="A24" s="17"/>
      <c r="B24" s="1"/>
      <c r="C24" s="19"/>
      <c r="D24" s="17"/>
      <c r="E24" s="17"/>
      <c r="F24" s="17"/>
      <c r="G24" s="17"/>
      <c r="H24" s="17"/>
      <c r="I24" s="294"/>
      <c r="J24" s="294"/>
      <c r="K24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3:K23"/>
    <mergeCell ref="A2:B2"/>
    <mergeCell ref="F19:K19"/>
    <mergeCell ref="F20:K20"/>
    <mergeCell ref="I24:K24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U25"/>
  <sheetViews>
    <sheetView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874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1058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45">
        <v>1</v>
      </c>
      <c r="B11" s="68" t="s">
        <v>466</v>
      </c>
      <c r="C11" s="45"/>
      <c r="D11" s="45" t="s">
        <v>420</v>
      </c>
      <c r="E11" s="47">
        <v>12</v>
      </c>
      <c r="F11" s="102"/>
      <c r="G11" s="74"/>
      <c r="H11" s="51"/>
      <c r="I11" s="52"/>
      <c r="J11" s="52"/>
      <c r="K11" s="103"/>
      <c r="IT11"/>
      <c r="IU11"/>
    </row>
    <row r="12" spans="1:255" s="9" customFormat="1" ht="25.5">
      <c r="A12" s="45">
        <f>A11+1</f>
        <v>2</v>
      </c>
      <c r="B12" s="68" t="s">
        <v>467</v>
      </c>
      <c r="C12" s="45" t="s">
        <v>468</v>
      </c>
      <c r="D12" s="45" t="s">
        <v>218</v>
      </c>
      <c r="E12" s="45">
        <v>3</v>
      </c>
      <c r="F12" s="102"/>
      <c r="G12" s="74"/>
      <c r="H12" s="51"/>
      <c r="I12" s="52"/>
      <c r="J12" s="52"/>
      <c r="K12" s="64"/>
      <c r="IT12"/>
      <c r="IU12"/>
    </row>
    <row r="13" spans="1:255" s="9" customFormat="1">
      <c r="A13" s="45">
        <f>A12+1</f>
        <v>3</v>
      </c>
      <c r="B13" s="64" t="s">
        <v>469</v>
      </c>
      <c r="C13" s="60"/>
      <c r="D13" s="47" t="s">
        <v>631</v>
      </c>
      <c r="E13" s="60">
        <v>112</v>
      </c>
      <c r="F13" s="69"/>
      <c r="G13" s="74"/>
      <c r="H13" s="51"/>
      <c r="I13" s="52"/>
      <c r="J13" s="52"/>
      <c r="K13" s="64"/>
      <c r="IT13"/>
      <c r="IU13"/>
    </row>
    <row r="14" spans="1:255" s="16" customFormat="1" ht="13.5" thickBot="1">
      <c r="A14" s="17"/>
      <c r="B14" s="37" t="s">
        <v>69</v>
      </c>
      <c r="C14" s="10"/>
      <c r="D14" s="10"/>
      <c r="E14" s="10"/>
      <c r="F14" s="10"/>
      <c r="G14" s="42"/>
      <c r="H14" s="18"/>
      <c r="I14" s="36"/>
      <c r="J14" s="42"/>
      <c r="K14" s="23"/>
      <c r="IT14"/>
      <c r="IU14"/>
    </row>
    <row r="15" spans="1:255">
      <c r="A15" s="17"/>
      <c r="B15" s="17"/>
      <c r="C15" s="19"/>
      <c r="D15" s="17"/>
      <c r="E15" s="17"/>
      <c r="F15" s="17"/>
      <c r="G15" s="17"/>
      <c r="H15" s="17"/>
      <c r="I15" s="19"/>
      <c r="J15" s="19"/>
      <c r="K15" s="19"/>
    </row>
    <row r="16" spans="1:255">
      <c r="A16" t="s">
        <v>1139</v>
      </c>
      <c r="I16"/>
      <c r="J16"/>
      <c r="K16"/>
    </row>
    <row r="17" spans="1:11">
      <c r="A17" t="s">
        <v>1140</v>
      </c>
      <c r="I17"/>
      <c r="J17"/>
      <c r="K17"/>
    </row>
    <row r="18" spans="1:11">
      <c r="I18"/>
      <c r="J18"/>
      <c r="K18"/>
    </row>
    <row r="19" spans="1:11">
      <c r="I19"/>
      <c r="J19"/>
      <c r="K19"/>
    </row>
    <row r="20" spans="1:11">
      <c r="B20" s="271" t="s">
        <v>70</v>
      </c>
      <c r="C20" s="276"/>
      <c r="D20" s="277"/>
      <c r="E20" s="277"/>
      <c r="F20" s="293" t="s">
        <v>71</v>
      </c>
      <c r="G20" s="293"/>
      <c r="H20" s="293"/>
      <c r="I20" s="293"/>
      <c r="J20" s="293"/>
      <c r="K20" s="293"/>
    </row>
    <row r="21" spans="1:11">
      <c r="B21" s="271" t="s">
        <v>72</v>
      </c>
      <c r="C21" s="276"/>
      <c r="D21" s="277"/>
      <c r="E21" s="277"/>
      <c r="F21" s="293" t="s">
        <v>934</v>
      </c>
      <c r="G21" s="293"/>
      <c r="H21" s="293"/>
      <c r="I21" s="293"/>
      <c r="J21" s="293"/>
      <c r="K21" s="293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7"/>
      <c r="C23" s="19"/>
      <c r="D23" s="17"/>
      <c r="E23" s="17"/>
      <c r="F23" s="17"/>
      <c r="G23" s="17"/>
      <c r="H23" s="17"/>
      <c r="I23" s="19"/>
      <c r="J23" s="19"/>
      <c r="K23" s="19"/>
    </row>
    <row r="24" spans="1:11">
      <c r="A24" s="17"/>
      <c r="B24" s="1"/>
      <c r="C24" s="19"/>
      <c r="D24" s="17"/>
      <c r="E24" s="17"/>
      <c r="F24" s="17"/>
      <c r="G24" s="17"/>
      <c r="H24" s="17"/>
      <c r="I24" s="1"/>
      <c r="J24" s="1"/>
      <c r="K24" s="1"/>
    </row>
    <row r="25" spans="1:11">
      <c r="A25" s="17"/>
      <c r="B25" s="1"/>
      <c r="C25" s="19"/>
      <c r="D25" s="17"/>
      <c r="E25" s="17"/>
      <c r="F25" s="17"/>
      <c r="G25" s="17"/>
      <c r="H25" s="17"/>
      <c r="I25" s="1"/>
      <c r="J25" s="1"/>
      <c r="K25" s="1"/>
    </row>
  </sheetData>
  <mergeCells count="15">
    <mergeCell ref="F20:K20"/>
    <mergeCell ref="F21:K21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IU34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1.28515625" style="7" customWidth="1"/>
  </cols>
  <sheetData>
    <row r="1" spans="1:255" ht="12.75" customHeight="1">
      <c r="A1" s="3"/>
      <c r="D1" s="4"/>
      <c r="E1" s="5"/>
      <c r="F1" s="5"/>
      <c r="G1" s="5"/>
      <c r="H1" s="285" t="s">
        <v>875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1059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5.5">
      <c r="A11" s="45">
        <v>1</v>
      </c>
      <c r="B11" s="46" t="s">
        <v>785</v>
      </c>
      <c r="C11" s="47" t="s">
        <v>784</v>
      </c>
      <c r="D11" s="47" t="s">
        <v>668</v>
      </c>
      <c r="E11" s="47">
        <v>20</v>
      </c>
      <c r="F11" s="71"/>
      <c r="G11" s="74"/>
      <c r="H11" s="51"/>
      <c r="I11" s="52"/>
      <c r="J11" s="52"/>
      <c r="K11" s="53"/>
      <c r="IT11"/>
      <c r="IU11"/>
    </row>
    <row r="12" spans="1:255" s="9" customFormat="1" ht="13.5" thickBot="1">
      <c r="A12" s="141"/>
      <c r="B12" s="154" t="s">
        <v>783</v>
      </c>
      <c r="C12" s="155"/>
      <c r="D12" s="88"/>
      <c r="E12" s="88"/>
      <c r="F12" s="156"/>
      <c r="G12" s="157"/>
      <c r="H12" s="158"/>
      <c r="I12" s="159"/>
      <c r="J12" s="160"/>
      <c r="K12" s="161"/>
      <c r="IT12"/>
      <c r="IU12"/>
    </row>
    <row r="13" spans="1:255" s="9" customFormat="1">
      <c r="A13"/>
      <c r="B13"/>
      <c r="C13"/>
      <c r="D13"/>
      <c r="E13"/>
      <c r="F13"/>
      <c r="G13"/>
      <c r="H13"/>
      <c r="I13" s="7"/>
      <c r="J13" s="7"/>
      <c r="K13" s="7"/>
      <c r="L13"/>
      <c r="IT13"/>
      <c r="IU13"/>
    </row>
    <row r="14" spans="1:255">
      <c r="A14" t="s">
        <v>1141</v>
      </c>
      <c r="I14"/>
      <c r="J14"/>
      <c r="K14"/>
    </row>
    <row r="15" spans="1:255">
      <c r="A15" t="s">
        <v>1142</v>
      </c>
      <c r="I15"/>
      <c r="J15"/>
      <c r="K15"/>
    </row>
    <row r="16" spans="1:255">
      <c r="I16"/>
      <c r="J16"/>
      <c r="K16"/>
    </row>
    <row r="17" spans="1:255">
      <c r="I17"/>
      <c r="J17"/>
      <c r="K17"/>
    </row>
    <row r="18" spans="1:255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255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255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255" s="9" customFormat="1">
      <c r="A21"/>
      <c r="B21"/>
      <c r="C21"/>
      <c r="D21"/>
      <c r="E21"/>
      <c r="F21"/>
      <c r="G21"/>
      <c r="H21"/>
      <c r="I21" s="7"/>
      <c r="J21" s="7"/>
      <c r="K21" s="7"/>
      <c r="L21"/>
      <c r="IT21"/>
      <c r="IU21"/>
    </row>
    <row r="22" spans="1:255" s="9" customFormat="1">
      <c r="A22"/>
      <c r="B22"/>
      <c r="C22"/>
      <c r="D22"/>
      <c r="E22"/>
      <c r="F22"/>
      <c r="G22"/>
      <c r="H22"/>
      <c r="I22" s="7"/>
      <c r="J22" s="7"/>
      <c r="K22" s="7"/>
      <c r="L22"/>
      <c r="IT22"/>
      <c r="IU22"/>
    </row>
    <row r="23" spans="1:255" s="9" customFormat="1">
      <c r="A23"/>
      <c r="B23"/>
      <c r="C23"/>
      <c r="D23"/>
      <c r="E23"/>
      <c r="F23"/>
      <c r="G23"/>
      <c r="H23"/>
      <c r="I23" s="7"/>
      <c r="J23" s="7"/>
      <c r="K23" s="7"/>
      <c r="L23"/>
      <c r="IT23"/>
      <c r="IU23"/>
    </row>
    <row r="24" spans="1:255" s="9" customFormat="1">
      <c r="A24"/>
      <c r="B24" s="1"/>
      <c r="C24" s="19"/>
      <c r="D24" s="17"/>
      <c r="E24" s="17"/>
      <c r="F24" s="17"/>
      <c r="G24" s="17"/>
      <c r="H24" s="17"/>
      <c r="I24" s="294"/>
      <c r="J24" s="294"/>
      <c r="K24" s="294"/>
      <c r="L24"/>
      <c r="IT24"/>
      <c r="IU24"/>
    </row>
    <row r="25" spans="1:255" s="9" customFormat="1">
      <c r="A25"/>
      <c r="B25" s="1"/>
      <c r="C25" s="19"/>
      <c r="D25" s="17"/>
      <c r="E25" s="17"/>
      <c r="F25" s="17"/>
      <c r="G25" s="17"/>
      <c r="H25" s="17"/>
      <c r="I25" s="294"/>
      <c r="J25" s="294"/>
      <c r="K25" s="294"/>
      <c r="L25"/>
      <c r="IT25"/>
      <c r="IU25"/>
    </row>
    <row r="26" spans="1:255" s="9" customFormat="1">
      <c r="A26"/>
      <c r="B26"/>
      <c r="C26"/>
      <c r="D26"/>
      <c r="E26"/>
      <c r="F26"/>
      <c r="G26"/>
      <c r="H26"/>
      <c r="I26" s="7"/>
      <c r="J26" s="7"/>
      <c r="K26" s="7"/>
      <c r="L26"/>
      <c r="IT26"/>
      <c r="IU26"/>
    </row>
    <row r="27" spans="1:255" s="9" customFormat="1">
      <c r="A27"/>
      <c r="B27"/>
      <c r="C27"/>
      <c r="D27"/>
      <c r="E27"/>
      <c r="F27"/>
      <c r="G27"/>
      <c r="H27"/>
      <c r="I27" s="7"/>
      <c r="J27" s="7"/>
      <c r="K27" s="7"/>
      <c r="L27"/>
      <c r="IT27"/>
      <c r="IU27"/>
    </row>
    <row r="28" spans="1:255" s="9" customFormat="1">
      <c r="A28"/>
      <c r="B28"/>
      <c r="C28"/>
      <c r="D28"/>
      <c r="E28"/>
      <c r="F28"/>
      <c r="G28"/>
      <c r="H28"/>
      <c r="I28" s="7"/>
      <c r="J28" s="7"/>
      <c r="K28" s="7"/>
      <c r="L28"/>
      <c r="IT28"/>
      <c r="IU28"/>
    </row>
    <row r="29" spans="1:255" s="9" customFormat="1">
      <c r="A29"/>
      <c r="B29"/>
      <c r="C29"/>
      <c r="D29"/>
      <c r="E29"/>
      <c r="F29"/>
      <c r="G29"/>
      <c r="H29"/>
      <c r="I29" s="7"/>
      <c r="J29" s="7"/>
      <c r="K29" s="7"/>
      <c r="L29"/>
      <c r="IT29"/>
      <c r="IU29"/>
    </row>
    <row r="30" spans="1:255" s="9" customFormat="1">
      <c r="A30"/>
      <c r="B30"/>
      <c r="C30"/>
      <c r="D30"/>
      <c r="E30"/>
      <c r="F30"/>
      <c r="G30"/>
      <c r="H30"/>
      <c r="I30" s="7"/>
      <c r="J30" s="7"/>
      <c r="K30" s="7"/>
      <c r="L30"/>
      <c r="IT30"/>
      <c r="IU30"/>
    </row>
    <row r="31" spans="1:255" s="9" customFormat="1">
      <c r="A31"/>
      <c r="B31"/>
      <c r="C31"/>
      <c r="D31"/>
      <c r="E31"/>
      <c r="F31"/>
      <c r="G31"/>
      <c r="H31"/>
      <c r="I31" s="7"/>
      <c r="J31" s="7"/>
      <c r="K31" s="7"/>
      <c r="L31"/>
      <c r="IT31"/>
      <c r="IU31"/>
    </row>
    <row r="32" spans="1:255" s="9" customFormat="1">
      <c r="A32"/>
      <c r="B32"/>
      <c r="C32"/>
      <c r="D32"/>
      <c r="E32"/>
      <c r="F32"/>
      <c r="G32"/>
      <c r="H32"/>
      <c r="I32" s="7"/>
      <c r="J32" s="7"/>
      <c r="K32" s="7"/>
      <c r="L32"/>
      <c r="IT32"/>
      <c r="IU32"/>
    </row>
    <row r="33" spans="1:255" s="9" customFormat="1">
      <c r="A33"/>
      <c r="B33"/>
      <c r="C33"/>
      <c r="D33"/>
      <c r="E33"/>
      <c r="F33"/>
      <c r="G33"/>
      <c r="H33"/>
      <c r="I33" s="7"/>
      <c r="J33" s="7"/>
      <c r="K33" s="7"/>
      <c r="L33"/>
      <c r="IT33"/>
      <c r="IU33"/>
    </row>
    <row r="34" spans="1:255" s="16" customFormat="1">
      <c r="A34"/>
      <c r="B34"/>
      <c r="C34"/>
      <c r="D34"/>
      <c r="E34"/>
      <c r="F34"/>
      <c r="G34"/>
      <c r="H34"/>
      <c r="I34" s="7"/>
      <c r="J34" s="7"/>
      <c r="K34" s="7"/>
      <c r="L34"/>
      <c r="IT34"/>
      <c r="IU34"/>
    </row>
  </sheetData>
  <mergeCells count="17">
    <mergeCell ref="F18:K18"/>
    <mergeCell ref="F19:K19"/>
    <mergeCell ref="I24:K24"/>
    <mergeCell ref="I25:K25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IU31"/>
  <sheetViews>
    <sheetView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876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1060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45">
        <v>1</v>
      </c>
      <c r="B11" s="46" t="s">
        <v>471</v>
      </c>
      <c r="C11" s="81" t="s">
        <v>472</v>
      </c>
      <c r="D11" s="47" t="s">
        <v>56</v>
      </c>
      <c r="E11" s="47">
        <v>50</v>
      </c>
      <c r="F11" s="104"/>
      <c r="G11" s="50"/>
      <c r="H11" s="51"/>
      <c r="I11" s="52"/>
      <c r="J11" s="52"/>
      <c r="K11" s="53"/>
      <c r="IT11"/>
      <c r="IU11"/>
    </row>
    <row r="12" spans="1:255" s="9" customFormat="1">
      <c r="A12" s="45">
        <f t="shared" ref="A12" si="0">A11+1</f>
        <v>2</v>
      </c>
      <c r="B12" s="46" t="s">
        <v>473</v>
      </c>
      <c r="C12" s="81" t="s">
        <v>839</v>
      </c>
      <c r="D12" s="47" t="s">
        <v>17</v>
      </c>
      <c r="E12" s="47">
        <v>45</v>
      </c>
      <c r="F12" s="104"/>
      <c r="G12" s="50"/>
      <c r="H12" s="51"/>
      <c r="I12" s="52"/>
      <c r="J12" s="52"/>
      <c r="K12" s="64"/>
      <c r="IT12"/>
      <c r="IU12"/>
    </row>
    <row r="13" spans="1:255" s="9" customFormat="1">
      <c r="A13" s="45">
        <v>3</v>
      </c>
      <c r="B13" s="46" t="s">
        <v>475</v>
      </c>
      <c r="C13" s="72" t="s">
        <v>476</v>
      </c>
      <c r="D13" s="47" t="s">
        <v>640</v>
      </c>
      <c r="E13" s="47">
        <v>20</v>
      </c>
      <c r="F13" s="104"/>
      <c r="G13" s="50"/>
      <c r="H13" s="51"/>
      <c r="I13" s="52"/>
      <c r="J13" s="52"/>
      <c r="K13" s="64"/>
      <c r="IT13"/>
      <c r="IU13"/>
    </row>
    <row r="14" spans="1:255" s="9" customFormat="1">
      <c r="A14" s="45">
        <v>4</v>
      </c>
      <c r="B14" s="68" t="s">
        <v>477</v>
      </c>
      <c r="C14" s="45" t="s">
        <v>104</v>
      </c>
      <c r="D14" s="47" t="s">
        <v>56</v>
      </c>
      <c r="E14" s="45">
        <v>22</v>
      </c>
      <c r="F14" s="66"/>
      <c r="G14" s="50"/>
      <c r="H14" s="51"/>
      <c r="I14" s="52"/>
      <c r="J14" s="52"/>
      <c r="K14" s="64"/>
      <c r="IT14"/>
      <c r="IU14"/>
    </row>
    <row r="15" spans="1:255" s="9" customFormat="1" ht="25.5">
      <c r="A15" s="45">
        <v>5</v>
      </c>
      <c r="B15" s="68" t="s">
        <v>840</v>
      </c>
      <c r="C15" s="45" t="s">
        <v>841</v>
      </c>
      <c r="D15" s="47" t="s">
        <v>842</v>
      </c>
      <c r="E15" s="45">
        <v>20</v>
      </c>
      <c r="F15" s="66"/>
      <c r="G15" s="50"/>
      <c r="H15" s="51"/>
      <c r="I15" s="52"/>
      <c r="J15" s="52"/>
      <c r="K15" s="64"/>
      <c r="IT15"/>
      <c r="IU15"/>
    </row>
    <row r="16" spans="1:255" s="9" customFormat="1">
      <c r="A16" s="45">
        <v>6</v>
      </c>
      <c r="B16" s="68" t="s">
        <v>843</v>
      </c>
      <c r="C16" s="45" t="s">
        <v>770</v>
      </c>
      <c r="D16" s="47" t="s">
        <v>844</v>
      </c>
      <c r="E16" s="45">
        <v>10</v>
      </c>
      <c r="F16" s="66"/>
      <c r="G16" s="50"/>
      <c r="H16" s="51"/>
      <c r="I16" s="52"/>
      <c r="J16" s="52"/>
      <c r="K16" s="64"/>
      <c r="IT16"/>
      <c r="IU16"/>
    </row>
    <row r="17" spans="1:255" s="9" customFormat="1" ht="25.5">
      <c r="A17" s="45">
        <v>7</v>
      </c>
      <c r="B17" s="164" t="s">
        <v>655</v>
      </c>
      <c r="C17" s="165" t="s">
        <v>741</v>
      </c>
      <c r="D17" s="45" t="s">
        <v>56</v>
      </c>
      <c r="E17" s="166">
        <v>10</v>
      </c>
      <c r="F17" s="66"/>
      <c r="G17" s="50"/>
      <c r="H17" s="51"/>
      <c r="I17" s="52"/>
      <c r="J17" s="52"/>
      <c r="K17" s="64"/>
      <c r="IT17"/>
      <c r="IU17"/>
    </row>
    <row r="18" spans="1:255" s="9" customFormat="1">
      <c r="A18" s="45">
        <v>6</v>
      </c>
      <c r="B18" s="164" t="s">
        <v>656</v>
      </c>
      <c r="C18" s="165" t="s">
        <v>752</v>
      </c>
      <c r="D18" s="45" t="s">
        <v>17</v>
      </c>
      <c r="E18" s="166">
        <v>180</v>
      </c>
      <c r="F18" s="66"/>
      <c r="G18" s="50"/>
      <c r="H18" s="51"/>
      <c r="I18" s="52"/>
      <c r="J18" s="52"/>
      <c r="K18" s="64"/>
      <c r="IT18"/>
      <c r="IU18"/>
    </row>
    <row r="19" spans="1:255" s="9" customFormat="1" ht="13.5" thickBot="1">
      <c r="A19" s="162"/>
      <c r="B19" s="37" t="s">
        <v>69</v>
      </c>
      <c r="C19" s="10"/>
      <c r="D19" s="10"/>
      <c r="E19" s="10"/>
      <c r="F19" s="10"/>
      <c r="G19" s="42"/>
      <c r="H19" s="18"/>
      <c r="I19" s="36"/>
      <c r="J19" s="42"/>
      <c r="K19" s="163"/>
      <c r="IT19"/>
      <c r="IU19"/>
    </row>
    <row r="20" spans="1:255" s="16" customFormat="1">
      <c r="A20" s="14"/>
      <c r="K20" s="23"/>
      <c r="IT20"/>
      <c r="IU20"/>
    </row>
    <row r="21" spans="1:255">
      <c r="A21" t="s">
        <v>1143</v>
      </c>
      <c r="I21"/>
      <c r="J21"/>
      <c r="K21"/>
    </row>
    <row r="22" spans="1:255">
      <c r="A22" t="s">
        <v>1144</v>
      </c>
      <c r="I22"/>
      <c r="J22"/>
      <c r="K22"/>
    </row>
    <row r="23" spans="1:255">
      <c r="I23"/>
      <c r="J23"/>
      <c r="K23"/>
    </row>
    <row r="24" spans="1:255">
      <c r="I24"/>
      <c r="J24"/>
      <c r="K24"/>
    </row>
    <row r="25" spans="1:255">
      <c r="B25" s="271" t="s">
        <v>70</v>
      </c>
      <c r="C25" s="276"/>
      <c r="D25" s="277"/>
      <c r="E25" s="277"/>
      <c r="F25" s="293" t="s">
        <v>71</v>
      </c>
      <c r="G25" s="293"/>
      <c r="H25" s="293"/>
      <c r="I25" s="293"/>
      <c r="J25" s="293"/>
      <c r="K25" s="293"/>
    </row>
    <row r="26" spans="1:255">
      <c r="B26" s="271" t="s">
        <v>72</v>
      </c>
      <c r="C26" s="276"/>
      <c r="D26" s="277"/>
      <c r="E26" s="277"/>
      <c r="F26" s="293" t="s">
        <v>934</v>
      </c>
      <c r="G26" s="293"/>
      <c r="H26" s="293"/>
      <c r="I26" s="293"/>
      <c r="J26" s="293"/>
      <c r="K26" s="293"/>
    </row>
    <row r="27" spans="1:255">
      <c r="A27" s="17"/>
      <c r="B27" s="17"/>
      <c r="C27" s="19"/>
      <c r="D27" s="17"/>
      <c r="E27" s="17"/>
      <c r="F27" s="17"/>
      <c r="G27" s="17"/>
      <c r="H27" s="17"/>
      <c r="I27" s="19"/>
      <c r="J27" s="19"/>
      <c r="K27" s="19"/>
    </row>
    <row r="28" spans="1:255">
      <c r="A28" s="17"/>
      <c r="B28" s="17"/>
      <c r="C28" s="19"/>
      <c r="D28" s="17"/>
      <c r="E28" s="17"/>
      <c r="F28" s="17"/>
      <c r="G28" s="17"/>
      <c r="H28" s="17"/>
      <c r="I28" s="19"/>
      <c r="J28" s="19"/>
      <c r="K28" s="19"/>
    </row>
    <row r="29" spans="1:255">
      <c r="A29" s="17"/>
      <c r="B29" s="17"/>
      <c r="C29" s="19"/>
      <c r="D29" s="17"/>
      <c r="E29" s="17"/>
      <c r="F29" s="17"/>
      <c r="G29" s="17"/>
      <c r="H29" s="17"/>
      <c r="I29" s="19"/>
      <c r="J29" s="19"/>
      <c r="K29" s="19"/>
    </row>
    <row r="30" spans="1:255">
      <c r="A30" s="17"/>
      <c r="B30" s="1"/>
      <c r="C30" s="19"/>
      <c r="D30" s="17"/>
      <c r="E30" s="17"/>
      <c r="F30" s="17"/>
      <c r="G30" s="17"/>
      <c r="H30" s="17"/>
      <c r="I30" s="294"/>
      <c r="J30" s="294"/>
      <c r="K30" s="294"/>
    </row>
    <row r="31" spans="1:255">
      <c r="A31" s="17"/>
      <c r="B31" s="1"/>
      <c r="C31" s="19"/>
      <c r="D31" s="17"/>
      <c r="E31" s="17"/>
      <c r="F31" s="17"/>
      <c r="G31" s="17"/>
      <c r="H31" s="17"/>
      <c r="I31" s="294"/>
      <c r="J31" s="294"/>
      <c r="K31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30:K30"/>
    <mergeCell ref="A2:B2"/>
    <mergeCell ref="F25:K25"/>
    <mergeCell ref="F26:K26"/>
    <mergeCell ref="I31:K31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L24"/>
  <sheetViews>
    <sheetView workbookViewId="0">
      <selection activeCell="J42" sqref="J4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customWidth="1"/>
    <col min="10" max="10" width="12.7109375" customWidth="1"/>
    <col min="11" max="11" width="25.7109375" customWidth="1"/>
  </cols>
  <sheetData>
    <row r="1" spans="1:12">
      <c r="A1" s="3"/>
      <c r="D1" s="4"/>
      <c r="E1" s="5"/>
      <c r="F1" s="5"/>
      <c r="G1" s="5"/>
      <c r="H1" s="285" t="s">
        <v>877</v>
      </c>
      <c r="I1" s="285"/>
      <c r="J1" s="285"/>
      <c r="K1" s="285"/>
    </row>
    <row r="2" spans="1:12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12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12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</row>
    <row r="5" spans="1:12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</row>
    <row r="6" spans="1:12">
      <c r="A6" s="286" t="s">
        <v>1061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</row>
    <row r="7" spans="1:12">
      <c r="A7" s="2"/>
      <c r="D7" s="4"/>
      <c r="E7" s="5"/>
      <c r="F7" s="5"/>
      <c r="G7" s="5"/>
      <c r="H7" s="5"/>
      <c r="I7" s="22"/>
      <c r="J7" s="22"/>
      <c r="K7" s="21"/>
    </row>
    <row r="8" spans="1:12">
      <c r="A8" s="9"/>
      <c r="B8" s="9"/>
      <c r="C8" s="10"/>
      <c r="D8" s="11"/>
      <c r="E8" s="11"/>
      <c r="F8" s="11"/>
      <c r="G8" s="11"/>
      <c r="H8" s="9"/>
      <c r="I8" s="11"/>
      <c r="J8" s="11"/>
      <c r="K8" s="11"/>
    </row>
    <row r="9" spans="1:12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</row>
    <row r="10" spans="1:12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</row>
    <row r="11" spans="1:12" ht="25.5">
      <c r="A11" s="45">
        <v>1</v>
      </c>
      <c r="B11" s="235" t="s">
        <v>973</v>
      </c>
      <c r="C11" s="213" t="s">
        <v>974</v>
      </c>
      <c r="D11" s="47" t="s">
        <v>40</v>
      </c>
      <c r="E11" s="47">
        <v>300</v>
      </c>
      <c r="F11" s="98"/>
      <c r="G11" s="74"/>
      <c r="H11" s="51"/>
      <c r="I11" s="52"/>
      <c r="J11" s="52"/>
      <c r="K11" s="60"/>
    </row>
    <row r="12" spans="1:12">
      <c r="A12" s="45">
        <v>2</v>
      </c>
      <c r="B12" s="235" t="s">
        <v>973</v>
      </c>
      <c r="C12" s="230" t="s">
        <v>134</v>
      </c>
      <c r="D12" s="47" t="s">
        <v>40</v>
      </c>
      <c r="E12" s="47">
        <v>200</v>
      </c>
      <c r="F12" s="98"/>
      <c r="G12" s="74"/>
      <c r="H12" s="51"/>
      <c r="I12" s="52"/>
      <c r="J12" s="52"/>
      <c r="K12" s="60"/>
    </row>
    <row r="13" spans="1:12" ht="13.5" thickBot="1">
      <c r="A13" s="17"/>
      <c r="B13" s="37" t="s">
        <v>69</v>
      </c>
      <c r="C13" s="10"/>
      <c r="D13" s="10"/>
      <c r="E13" s="10"/>
      <c r="F13" s="10"/>
      <c r="G13" s="42"/>
      <c r="H13" s="18"/>
      <c r="I13" s="36"/>
      <c r="J13" s="42"/>
      <c r="K13" s="23"/>
    </row>
    <row r="14" spans="1:12">
      <c r="A14" s="17"/>
      <c r="B14" s="17"/>
      <c r="C14" s="19"/>
      <c r="D14" s="17"/>
      <c r="E14" s="17"/>
      <c r="F14" s="17"/>
      <c r="G14" s="17"/>
      <c r="H14" s="17"/>
      <c r="I14" s="19"/>
      <c r="J14" s="19"/>
      <c r="K14" s="19"/>
    </row>
    <row r="16" spans="1:12">
      <c r="B16" s="279" t="s">
        <v>985</v>
      </c>
    </row>
    <row r="18" spans="1:11">
      <c r="A18" t="s">
        <v>1145</v>
      </c>
    </row>
    <row r="19" spans="1:11">
      <c r="A19" t="s">
        <v>1146</v>
      </c>
    </row>
    <row r="22" spans="1:11">
      <c r="B22" s="271" t="s">
        <v>70</v>
      </c>
      <c r="C22" s="276"/>
      <c r="D22" s="277"/>
      <c r="E22" s="277"/>
      <c r="F22" s="293" t="s">
        <v>71</v>
      </c>
      <c r="G22" s="293"/>
      <c r="H22" s="293"/>
      <c r="I22" s="293"/>
      <c r="J22" s="293"/>
      <c r="K22" s="293"/>
    </row>
    <row r="23" spans="1:11">
      <c r="B23" s="271" t="s">
        <v>72</v>
      </c>
      <c r="C23" s="276"/>
      <c r="D23" s="277"/>
      <c r="E23" s="277"/>
      <c r="F23" s="293" t="s">
        <v>934</v>
      </c>
      <c r="G23" s="293"/>
      <c r="H23" s="293"/>
      <c r="I23" s="293"/>
      <c r="J23" s="293"/>
      <c r="K23" s="293"/>
    </row>
    <row r="24" spans="1:11">
      <c r="A24" s="17"/>
      <c r="B24" s="17"/>
      <c r="C24" s="19"/>
      <c r="D24" s="17"/>
      <c r="E24" s="17"/>
      <c r="F24" s="17"/>
      <c r="G24" s="17"/>
      <c r="H24" s="17"/>
      <c r="I24" s="19"/>
      <c r="J24" s="19"/>
      <c r="K24" s="19"/>
    </row>
  </sheetData>
  <mergeCells count="15">
    <mergeCell ref="F22:K22"/>
    <mergeCell ref="F23:K23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ageMargins left="0.39370078740157483" right="0.39370078740157483" top="0.59055118110236227" bottom="0.59055118110236227" header="0" footer="0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U23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879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1062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45">
        <v>1</v>
      </c>
      <c r="B11" s="46" t="s">
        <v>878</v>
      </c>
      <c r="C11" s="47" t="s">
        <v>26</v>
      </c>
      <c r="D11" s="47" t="s">
        <v>484</v>
      </c>
      <c r="E11" s="47">
        <v>56</v>
      </c>
      <c r="F11" s="98"/>
      <c r="G11" s="74"/>
      <c r="H11" s="51"/>
      <c r="I11" s="52"/>
      <c r="J11" s="52"/>
      <c r="K11" s="60"/>
      <c r="IT11"/>
      <c r="IU11"/>
    </row>
    <row r="12" spans="1:255" s="16" customFormat="1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6"/>
      <c r="J12" s="42"/>
      <c r="K12" s="23"/>
      <c r="IT12"/>
      <c r="IU12"/>
    </row>
    <row r="13" spans="1:255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255">
      <c r="A14" t="s">
        <v>1147</v>
      </c>
      <c r="I14"/>
      <c r="J14"/>
      <c r="K14"/>
    </row>
    <row r="15" spans="1:255">
      <c r="A15" t="s">
        <v>1148</v>
      </c>
      <c r="I15"/>
      <c r="J15"/>
      <c r="K15"/>
    </row>
    <row r="16" spans="1:255">
      <c r="I16"/>
      <c r="J16"/>
      <c r="K16"/>
    </row>
    <row r="17" spans="1:11">
      <c r="I17"/>
      <c r="J17"/>
      <c r="K17"/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2:K22"/>
    <mergeCell ref="A2:B2"/>
    <mergeCell ref="F18:K18"/>
    <mergeCell ref="F19:K19"/>
    <mergeCell ref="I23:K2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29"/>
  <sheetViews>
    <sheetView topLeftCell="A7" workbookViewId="0">
      <selection activeCell="B12" sqref="B12:B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638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274"/>
      <c r="B4" s="228"/>
      <c r="C4" s="228"/>
      <c r="D4" s="202"/>
      <c r="E4" s="210"/>
      <c r="F4" s="275"/>
      <c r="G4" s="206"/>
      <c r="H4" s="206"/>
      <c r="I4" s="206"/>
      <c r="J4" s="206"/>
      <c r="K4" s="21"/>
      <c r="L4" s="6"/>
    </row>
    <row r="5" spans="1:255" ht="12.75" customHeight="1">
      <c r="A5" s="274"/>
      <c r="B5" s="291" t="s">
        <v>930</v>
      </c>
      <c r="C5" s="291"/>
      <c r="D5" s="202"/>
      <c r="E5" s="210"/>
      <c r="F5" s="275"/>
      <c r="G5" s="206"/>
      <c r="H5" s="206"/>
      <c r="I5" s="206"/>
      <c r="J5" s="206"/>
      <c r="K5" s="21"/>
      <c r="L5" s="6"/>
    </row>
    <row r="6" spans="1:255" s="9" customFormat="1">
      <c r="A6" s="274"/>
      <c r="B6" s="292" t="s">
        <v>931</v>
      </c>
      <c r="C6" s="292"/>
      <c r="D6" s="202"/>
      <c r="E6" s="210"/>
      <c r="F6" s="275"/>
      <c r="G6" s="206"/>
      <c r="H6" s="206"/>
      <c r="I6" s="206"/>
      <c r="J6" s="206"/>
      <c r="K6" s="21"/>
      <c r="IT6"/>
      <c r="IU6"/>
    </row>
    <row r="7" spans="1:255" s="9" customFormat="1">
      <c r="A7" s="274"/>
      <c r="B7" s="272"/>
      <c r="C7" s="272"/>
      <c r="D7" s="202"/>
      <c r="E7" s="210"/>
      <c r="F7" s="275"/>
      <c r="G7" s="206"/>
      <c r="H7" s="206"/>
      <c r="I7" s="206"/>
      <c r="J7" s="206"/>
      <c r="K7" s="21"/>
      <c r="IT7"/>
      <c r="IU7"/>
    </row>
    <row r="8" spans="1:255" ht="12.75" customHeight="1">
      <c r="A8" s="286" t="s">
        <v>1023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6"/>
    </row>
    <row r="9" spans="1:255" ht="12.75" customHeight="1">
      <c r="A9" s="2"/>
      <c r="D9" s="4"/>
      <c r="E9" s="5"/>
      <c r="F9" s="5"/>
      <c r="G9" s="5"/>
      <c r="H9" s="5"/>
      <c r="I9" s="22"/>
      <c r="J9" s="22"/>
      <c r="K9" s="21"/>
      <c r="L9" s="6"/>
    </row>
    <row r="10" spans="1:255" s="12" customFormat="1" ht="16.149999999999999" customHeight="1">
      <c r="A10" s="295" t="s">
        <v>1</v>
      </c>
      <c r="B10" s="296" t="s">
        <v>2</v>
      </c>
      <c r="C10" s="296" t="s">
        <v>3</v>
      </c>
      <c r="D10" s="296" t="s">
        <v>541</v>
      </c>
      <c r="E10" s="296" t="s">
        <v>562</v>
      </c>
      <c r="F10" s="297" t="s">
        <v>4</v>
      </c>
      <c r="G10" s="297" t="s">
        <v>5</v>
      </c>
      <c r="H10" s="295" t="s">
        <v>6</v>
      </c>
      <c r="I10" s="295"/>
      <c r="J10" s="295" t="s">
        <v>7</v>
      </c>
      <c r="K10" s="289" t="s">
        <v>636</v>
      </c>
      <c r="IT10"/>
      <c r="IU10"/>
    </row>
    <row r="11" spans="1:255" s="12" customFormat="1" ht="16.149999999999999" customHeight="1">
      <c r="A11" s="295"/>
      <c r="B11" s="295"/>
      <c r="C11" s="295"/>
      <c r="D11" s="295"/>
      <c r="E11" s="295"/>
      <c r="F11" s="297"/>
      <c r="G11" s="297"/>
      <c r="H11" s="79" t="s">
        <v>8</v>
      </c>
      <c r="I11" s="79" t="s">
        <v>9</v>
      </c>
      <c r="J11" s="295"/>
      <c r="K11" s="289"/>
      <c r="IT11"/>
      <c r="IU11"/>
    </row>
    <row r="12" spans="1:255" s="9" customFormat="1" ht="38.25">
      <c r="A12" s="116">
        <v>1</v>
      </c>
      <c r="B12" s="117" t="s">
        <v>122</v>
      </c>
      <c r="C12" s="118" t="s">
        <v>569</v>
      </c>
      <c r="D12" s="118" t="s">
        <v>123</v>
      </c>
      <c r="E12" s="118">
        <v>5</v>
      </c>
      <c r="F12" s="119"/>
      <c r="G12" s="120"/>
      <c r="H12" s="51"/>
      <c r="I12" s="121"/>
      <c r="J12" s="121"/>
      <c r="K12" s="118"/>
      <c r="IT12"/>
      <c r="IU12"/>
    </row>
    <row r="13" spans="1:255" s="9" customFormat="1" ht="127.5">
      <c r="A13" s="118">
        <f>A12+1</f>
        <v>2</v>
      </c>
      <c r="B13" s="122" t="s">
        <v>124</v>
      </c>
      <c r="C13" s="118" t="s">
        <v>125</v>
      </c>
      <c r="D13" s="118" t="s">
        <v>572</v>
      </c>
      <c r="E13" s="118">
        <v>5</v>
      </c>
      <c r="F13" s="119"/>
      <c r="G13" s="120"/>
      <c r="H13" s="51"/>
      <c r="I13" s="121"/>
      <c r="J13" s="121"/>
      <c r="K13" s="118"/>
      <c r="IT13"/>
      <c r="IU13"/>
    </row>
    <row r="14" spans="1:255" s="9" customFormat="1" ht="89.25">
      <c r="A14" s="118">
        <f t="shared" ref="A14:A18" si="0">A13+1</f>
        <v>3</v>
      </c>
      <c r="B14" s="122" t="s">
        <v>126</v>
      </c>
      <c r="C14" s="123" t="s">
        <v>539</v>
      </c>
      <c r="D14" s="118" t="s">
        <v>572</v>
      </c>
      <c r="E14" s="123">
        <v>470</v>
      </c>
      <c r="F14" s="119"/>
      <c r="G14" s="120"/>
      <c r="H14" s="51"/>
      <c r="I14" s="121"/>
      <c r="J14" s="121"/>
      <c r="K14" s="118"/>
      <c r="IT14"/>
      <c r="IU14"/>
    </row>
    <row r="15" spans="1:255" s="9" customFormat="1" ht="89.25">
      <c r="A15" s="118">
        <f t="shared" si="0"/>
        <v>4</v>
      </c>
      <c r="B15" s="122" t="s">
        <v>542</v>
      </c>
      <c r="C15" s="123" t="s">
        <v>543</v>
      </c>
      <c r="D15" s="118" t="s">
        <v>572</v>
      </c>
      <c r="E15" s="123">
        <v>940</v>
      </c>
      <c r="F15" s="119"/>
      <c r="G15" s="120"/>
      <c r="H15" s="51"/>
      <c r="I15" s="121"/>
      <c r="J15" s="121"/>
      <c r="K15" s="118"/>
      <c r="IT15"/>
      <c r="IU15"/>
    </row>
    <row r="16" spans="1:255" s="9" customFormat="1" ht="51">
      <c r="A16" s="118">
        <f t="shared" si="0"/>
        <v>5</v>
      </c>
      <c r="B16" s="125" t="s">
        <v>127</v>
      </c>
      <c r="C16" s="123" t="s">
        <v>125</v>
      </c>
      <c r="D16" s="118" t="s">
        <v>572</v>
      </c>
      <c r="E16" s="123">
        <v>6</v>
      </c>
      <c r="F16" s="119"/>
      <c r="G16" s="120"/>
      <c r="H16" s="51"/>
      <c r="I16" s="121"/>
      <c r="J16" s="121"/>
      <c r="K16" s="118"/>
      <c r="IT16"/>
      <c r="IU16"/>
    </row>
    <row r="17" spans="1:255" s="9" customFormat="1" ht="51">
      <c r="A17" s="118">
        <f t="shared" si="0"/>
        <v>6</v>
      </c>
      <c r="B17" s="122" t="s">
        <v>568</v>
      </c>
      <c r="C17" s="123" t="s">
        <v>570</v>
      </c>
      <c r="D17" s="118" t="s">
        <v>572</v>
      </c>
      <c r="E17" s="116">
        <v>3</v>
      </c>
      <c r="F17" s="118"/>
      <c r="G17" s="120"/>
      <c r="H17" s="51"/>
      <c r="I17" s="121"/>
      <c r="J17" s="121"/>
      <c r="K17" s="118"/>
      <c r="IT17"/>
      <c r="IU17"/>
    </row>
    <row r="18" spans="1:255" s="9" customFormat="1" ht="51">
      <c r="A18" s="118">
        <f t="shared" si="0"/>
        <v>7</v>
      </c>
      <c r="B18" s="122" t="s">
        <v>567</v>
      </c>
      <c r="C18" s="126" t="s">
        <v>571</v>
      </c>
      <c r="D18" s="118" t="s">
        <v>572</v>
      </c>
      <c r="E18" s="126">
        <v>3</v>
      </c>
      <c r="F18" s="127"/>
      <c r="G18" s="120"/>
      <c r="H18" s="51"/>
      <c r="I18" s="121"/>
      <c r="J18" s="121"/>
      <c r="K18" s="126"/>
      <c r="IT18"/>
      <c r="IU18"/>
    </row>
    <row r="19" spans="1:255" ht="13.5" thickBot="1">
      <c r="A19" s="25"/>
      <c r="B19" s="77" t="s">
        <v>69</v>
      </c>
      <c r="C19" s="26"/>
      <c r="D19" s="26"/>
      <c r="E19" s="26"/>
      <c r="F19" s="26"/>
      <c r="G19" s="78"/>
      <c r="H19" s="27"/>
      <c r="I19" s="29"/>
      <c r="J19" s="124"/>
      <c r="K19" s="28"/>
    </row>
    <row r="20" spans="1:255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255">
      <c r="A21" t="s">
        <v>1024</v>
      </c>
      <c r="I21"/>
      <c r="J21"/>
      <c r="K21"/>
    </row>
    <row r="22" spans="1:255">
      <c r="A22" t="s">
        <v>1025</v>
      </c>
      <c r="I22"/>
      <c r="J22"/>
      <c r="K22"/>
    </row>
    <row r="23" spans="1:255">
      <c r="I23"/>
      <c r="J23"/>
      <c r="K23"/>
    </row>
    <row r="24" spans="1:255">
      <c r="I24"/>
      <c r="J24"/>
      <c r="K24"/>
    </row>
    <row r="25" spans="1:255">
      <c r="B25" s="271" t="s">
        <v>70</v>
      </c>
      <c r="C25" s="276"/>
      <c r="D25" s="277"/>
      <c r="E25" s="277"/>
      <c r="F25" s="293" t="s">
        <v>71</v>
      </c>
      <c r="G25" s="293"/>
      <c r="H25" s="293"/>
      <c r="I25" s="293"/>
      <c r="J25" s="293"/>
      <c r="K25" s="293"/>
    </row>
    <row r="26" spans="1:255">
      <c r="B26" s="271" t="s">
        <v>72</v>
      </c>
      <c r="C26" s="276"/>
      <c r="D26" s="277"/>
      <c r="E26" s="277"/>
      <c r="F26" s="293" t="s">
        <v>934</v>
      </c>
      <c r="G26" s="293"/>
      <c r="H26" s="293"/>
      <c r="I26" s="293"/>
      <c r="J26" s="293"/>
      <c r="K26" s="293"/>
    </row>
    <row r="27" spans="1:255">
      <c r="A27" s="17"/>
      <c r="B27" s="17"/>
      <c r="C27" s="19"/>
      <c r="D27" s="17"/>
      <c r="E27" s="17"/>
      <c r="F27" s="17"/>
      <c r="G27" s="17"/>
      <c r="H27" s="17"/>
      <c r="I27" s="19"/>
      <c r="J27" s="19"/>
      <c r="K27" s="19"/>
    </row>
    <row r="28" spans="1:255">
      <c r="A28" s="17"/>
      <c r="B28" s="1"/>
      <c r="C28" s="19"/>
      <c r="D28" s="17"/>
      <c r="E28" s="17"/>
      <c r="F28" s="17"/>
      <c r="G28" s="17"/>
      <c r="H28" s="17"/>
      <c r="I28" s="294"/>
      <c r="J28" s="294"/>
      <c r="K28" s="294"/>
    </row>
    <row r="29" spans="1:255">
      <c r="A29" s="17"/>
      <c r="B29" s="1"/>
      <c r="C29" s="19"/>
      <c r="D29" s="17"/>
      <c r="E29" s="17"/>
      <c r="F29" s="17"/>
      <c r="G29" s="17"/>
      <c r="H29" s="17"/>
      <c r="I29" s="294"/>
      <c r="J29" s="294"/>
      <c r="K29" s="294"/>
    </row>
  </sheetData>
  <mergeCells count="19">
    <mergeCell ref="I28:K28"/>
    <mergeCell ref="I29:K29"/>
    <mergeCell ref="H1:K1"/>
    <mergeCell ref="A8:K8"/>
    <mergeCell ref="A10:A11"/>
    <mergeCell ref="B10:B11"/>
    <mergeCell ref="C10:C11"/>
    <mergeCell ref="D10:D11"/>
    <mergeCell ref="E10:E11"/>
    <mergeCell ref="F10:F11"/>
    <mergeCell ref="G10:G11"/>
    <mergeCell ref="H10:I10"/>
    <mergeCell ref="J10:J11"/>
    <mergeCell ref="K10:K11"/>
    <mergeCell ref="A2:B2"/>
    <mergeCell ref="B5:C5"/>
    <mergeCell ref="B6:C6"/>
    <mergeCell ref="F25:K25"/>
    <mergeCell ref="F26:K26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B11" sqref="B11"/>
    </sheetView>
  </sheetViews>
  <sheetFormatPr defaultRowHeight="12.75"/>
  <cols>
    <col min="1" max="1" width="5.4257812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customWidth="1"/>
    <col min="10" max="10" width="12.7109375" customWidth="1"/>
    <col min="11" max="11" width="25.7109375" customWidth="1"/>
  </cols>
  <sheetData>
    <row r="1" spans="1:12">
      <c r="A1" s="3"/>
      <c r="D1" s="4"/>
      <c r="E1" s="5"/>
      <c r="F1" s="5"/>
      <c r="G1" s="5"/>
      <c r="H1" s="285" t="s">
        <v>880</v>
      </c>
      <c r="I1" s="285"/>
      <c r="J1" s="285"/>
      <c r="K1" s="285"/>
    </row>
    <row r="2" spans="1:12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12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12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</row>
    <row r="5" spans="1:12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</row>
    <row r="6" spans="1:12">
      <c r="A6" s="286" t="s">
        <v>1063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</row>
    <row r="7" spans="1:12">
      <c r="A7" s="2"/>
      <c r="D7" s="4"/>
      <c r="E7" s="5"/>
      <c r="F7" s="5"/>
      <c r="G7" s="5"/>
      <c r="H7" s="5"/>
      <c r="I7" s="22"/>
      <c r="J7" s="22"/>
      <c r="K7" s="21"/>
    </row>
    <row r="8" spans="1:12">
      <c r="A8" s="9"/>
      <c r="B8" s="9"/>
      <c r="C8" s="10"/>
      <c r="D8" s="11"/>
      <c r="E8" s="11"/>
      <c r="F8" s="11"/>
      <c r="G8" s="11"/>
      <c r="H8" s="9"/>
      <c r="I8" s="11"/>
      <c r="J8" s="11"/>
      <c r="K8" s="11"/>
    </row>
    <row r="9" spans="1:12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</row>
    <row r="10" spans="1:12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</row>
    <row r="11" spans="1:12" ht="25.5">
      <c r="A11" s="45">
        <v>1</v>
      </c>
      <c r="B11" s="46" t="s">
        <v>758</v>
      </c>
      <c r="C11" s="47" t="s">
        <v>742</v>
      </c>
      <c r="D11" s="47" t="s">
        <v>99</v>
      </c>
      <c r="E11" s="47">
        <v>90</v>
      </c>
      <c r="F11" s="98"/>
      <c r="G11" s="74"/>
      <c r="H11" s="51"/>
      <c r="I11" s="52"/>
      <c r="J11" s="52"/>
      <c r="K11" s="60"/>
    </row>
    <row r="12" spans="1:12" ht="25.5">
      <c r="A12" s="45">
        <v>2</v>
      </c>
      <c r="B12" s="46" t="s">
        <v>758</v>
      </c>
      <c r="C12" s="47" t="s">
        <v>743</v>
      </c>
      <c r="D12" s="47" t="s">
        <v>99</v>
      </c>
      <c r="E12" s="47">
        <v>500</v>
      </c>
      <c r="F12" s="98"/>
      <c r="G12" s="74"/>
      <c r="H12" s="51"/>
      <c r="I12" s="52"/>
      <c r="J12" s="52"/>
      <c r="K12" s="60"/>
    </row>
    <row r="13" spans="1:12" ht="13.5" thickBot="1">
      <c r="A13" s="17"/>
      <c r="B13" s="37" t="s">
        <v>69</v>
      </c>
      <c r="C13" s="10"/>
      <c r="D13" s="10"/>
      <c r="E13" s="10"/>
      <c r="F13" s="10"/>
      <c r="G13" s="42"/>
      <c r="H13" s="18"/>
      <c r="I13" s="36"/>
      <c r="J13" s="42"/>
      <c r="K13" s="23"/>
    </row>
    <row r="14" spans="1:12">
      <c r="A14" s="17"/>
      <c r="B14" s="17"/>
      <c r="C14" s="19"/>
      <c r="D14" s="17"/>
      <c r="E14" s="17"/>
      <c r="F14" s="17"/>
      <c r="G14" s="17"/>
      <c r="H14" s="17"/>
      <c r="I14" s="19"/>
      <c r="J14" s="19"/>
      <c r="K14" s="19"/>
    </row>
    <row r="15" spans="1:12">
      <c r="A15" t="s">
        <v>1149</v>
      </c>
    </row>
    <row r="16" spans="1:12">
      <c r="A16" t="s">
        <v>1150</v>
      </c>
    </row>
    <row r="19" spans="1:11">
      <c r="B19" s="271" t="s">
        <v>70</v>
      </c>
      <c r="C19" s="276"/>
      <c r="D19" s="277"/>
      <c r="E19" s="277"/>
      <c r="F19" s="293" t="s">
        <v>71</v>
      </c>
      <c r="G19" s="293"/>
      <c r="H19" s="293"/>
      <c r="I19" s="293"/>
      <c r="J19" s="293"/>
      <c r="K19" s="293"/>
    </row>
    <row r="20" spans="1:11">
      <c r="B20" s="271" t="s">
        <v>72</v>
      </c>
      <c r="C20" s="276"/>
      <c r="D20" s="277"/>
      <c r="E20" s="277"/>
      <c r="F20" s="293" t="s">
        <v>934</v>
      </c>
      <c r="G20" s="293"/>
      <c r="H20" s="293"/>
      <c r="I20" s="293"/>
      <c r="J20" s="293"/>
      <c r="K20" s="293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  <row r="24" spans="1:11">
      <c r="A24" s="17"/>
      <c r="B24" s="1"/>
      <c r="C24" s="19"/>
      <c r="D24" s="17"/>
      <c r="E24" s="17"/>
      <c r="F24" s="17"/>
      <c r="G24" s="17"/>
      <c r="H24" s="17"/>
      <c r="I24" s="294"/>
      <c r="J24" s="294"/>
      <c r="K24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3:K23"/>
    <mergeCell ref="A2:B2"/>
    <mergeCell ref="F19:K19"/>
    <mergeCell ref="F20:K20"/>
    <mergeCell ref="I24:K24"/>
  </mergeCells>
  <pageMargins left="0.39370078740157483" right="0.39370078740157483" top="0.59055118110236227" bottom="0.59055118110236227" header="0" footer="0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B11" sqref="B11"/>
    </sheetView>
  </sheetViews>
  <sheetFormatPr defaultRowHeight="12.75"/>
  <cols>
    <col min="1" max="1" width="5.4257812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customWidth="1"/>
    <col min="10" max="10" width="12.7109375" customWidth="1"/>
    <col min="11" max="11" width="25.7109375" customWidth="1"/>
  </cols>
  <sheetData>
    <row r="1" spans="1:12">
      <c r="A1" s="3"/>
      <c r="D1" s="4"/>
      <c r="E1" s="5"/>
      <c r="F1" s="5"/>
      <c r="G1" s="5"/>
      <c r="H1" s="285" t="s">
        <v>881</v>
      </c>
      <c r="I1" s="285"/>
      <c r="J1" s="285"/>
      <c r="K1" s="285"/>
    </row>
    <row r="2" spans="1:12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12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12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</row>
    <row r="5" spans="1:12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</row>
    <row r="6" spans="1:12">
      <c r="A6" s="286" t="s">
        <v>1064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</row>
    <row r="7" spans="1:12">
      <c r="A7" s="2"/>
      <c r="D7" s="4"/>
      <c r="E7" s="5"/>
      <c r="F7" s="5"/>
      <c r="G7" s="5"/>
      <c r="H7" s="5"/>
      <c r="I7" s="22"/>
      <c r="J7" s="22"/>
      <c r="K7" s="21"/>
    </row>
    <row r="8" spans="1:12">
      <c r="A8" s="9"/>
      <c r="B8" s="9"/>
      <c r="C8" s="10"/>
      <c r="D8" s="11"/>
      <c r="E8" s="11"/>
      <c r="F8" s="11"/>
      <c r="G8" s="11"/>
      <c r="H8" s="9"/>
      <c r="I8" s="11"/>
      <c r="J8" s="11"/>
      <c r="K8" s="11"/>
    </row>
    <row r="9" spans="1:12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</row>
    <row r="10" spans="1:12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</row>
    <row r="11" spans="1:12" ht="25.5">
      <c r="A11" s="45">
        <v>1</v>
      </c>
      <c r="B11" s="46" t="s">
        <v>758</v>
      </c>
      <c r="C11" s="47" t="s">
        <v>759</v>
      </c>
      <c r="D11" s="47" t="s">
        <v>652</v>
      </c>
      <c r="E11" s="47">
        <v>1000</v>
      </c>
      <c r="F11" s="98"/>
      <c r="G11" s="74"/>
      <c r="H11" s="51"/>
      <c r="I11" s="52"/>
      <c r="J11" s="52"/>
      <c r="K11" s="60"/>
    </row>
    <row r="12" spans="1:12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6"/>
      <c r="J12" s="42"/>
      <c r="K12" s="23"/>
    </row>
    <row r="13" spans="1:12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12">
      <c r="A14" t="s">
        <v>1151</v>
      </c>
    </row>
    <row r="15" spans="1:12">
      <c r="A15" t="s">
        <v>1152</v>
      </c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2:K22"/>
    <mergeCell ref="A2:B2"/>
    <mergeCell ref="F18:K18"/>
    <mergeCell ref="F19:K19"/>
    <mergeCell ref="I23:K23"/>
  </mergeCells>
  <pageMargins left="0.39370078740157483" right="0.39370078740157483" top="0.59055118110236227" bottom="0.59055118110236227" header="0" footer="0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IU23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customWidth="1"/>
    <col min="10" max="10" width="12.7109375" customWidth="1"/>
    <col min="11" max="11" width="16.5703125" customWidth="1"/>
  </cols>
  <sheetData>
    <row r="1" spans="1:255" ht="12.75" customHeight="1">
      <c r="A1" s="3"/>
      <c r="D1" s="4"/>
      <c r="E1" s="5"/>
      <c r="F1" s="5"/>
      <c r="G1" s="5"/>
      <c r="H1" s="285" t="s">
        <v>882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1065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>
      <c r="A11" s="45">
        <v>1</v>
      </c>
      <c r="B11" s="64" t="s">
        <v>669</v>
      </c>
      <c r="C11" s="60" t="s">
        <v>734</v>
      </c>
      <c r="D11" s="60" t="s">
        <v>56</v>
      </c>
      <c r="E11" s="60">
        <v>10</v>
      </c>
      <c r="F11" s="97"/>
      <c r="G11" s="50"/>
      <c r="H11" s="51"/>
      <c r="I11" s="52"/>
      <c r="J11" s="52"/>
      <c r="K11" s="64"/>
      <c r="IT11"/>
      <c r="IU11"/>
    </row>
    <row r="12" spans="1:255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0"/>
      <c r="J12" s="43"/>
      <c r="K12" s="23"/>
    </row>
    <row r="13" spans="1:255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255">
      <c r="A14" t="s">
        <v>1153</v>
      </c>
    </row>
    <row r="15" spans="1:255">
      <c r="A15" t="s">
        <v>1154</v>
      </c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2:K22"/>
    <mergeCell ref="A2:B2"/>
    <mergeCell ref="F18:K18"/>
    <mergeCell ref="F19:K19"/>
    <mergeCell ref="I23:K23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B11" sqref="B11"/>
    </sheetView>
  </sheetViews>
  <sheetFormatPr defaultRowHeight="12.75"/>
  <cols>
    <col min="2" max="2" width="20.42578125" customWidth="1"/>
    <col min="3" max="3" width="13.85546875" customWidth="1"/>
    <col min="10" max="10" width="14.7109375" customWidth="1"/>
  </cols>
  <sheetData>
    <row r="1" spans="1:12">
      <c r="A1" s="3"/>
      <c r="D1" s="4"/>
      <c r="E1" s="5"/>
      <c r="F1" s="5"/>
      <c r="G1" s="5"/>
      <c r="H1" s="285" t="s">
        <v>883</v>
      </c>
      <c r="I1" s="285"/>
      <c r="J1" s="285"/>
      <c r="K1" s="285"/>
    </row>
    <row r="2" spans="1:12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12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12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</row>
    <row r="5" spans="1:12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</row>
    <row r="6" spans="1:12">
      <c r="A6" s="286" t="s">
        <v>1066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</row>
    <row r="7" spans="1:12">
      <c r="A7" s="2"/>
      <c r="D7" s="4"/>
      <c r="E7" s="5"/>
      <c r="F7" s="5"/>
      <c r="G7" s="5"/>
      <c r="H7" s="5"/>
      <c r="I7" s="22"/>
      <c r="J7" s="22"/>
      <c r="K7" s="21"/>
    </row>
    <row r="8" spans="1:12">
      <c r="A8" s="9"/>
      <c r="B8" s="9"/>
      <c r="C8" s="10"/>
      <c r="D8" s="11"/>
      <c r="E8" s="11"/>
      <c r="F8" s="11"/>
      <c r="G8" s="11"/>
      <c r="H8" s="9"/>
      <c r="I8" s="11"/>
      <c r="J8" s="11"/>
      <c r="K8" s="11"/>
    </row>
    <row r="9" spans="1:12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</row>
    <row r="10" spans="1:12" ht="31.5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</row>
    <row r="11" spans="1:12" ht="29.25" customHeight="1">
      <c r="A11" s="45">
        <f t="shared" ref="A11" si="0">A10+1</f>
        <v>1</v>
      </c>
      <c r="B11" s="46" t="s">
        <v>209</v>
      </c>
      <c r="C11" s="47" t="s">
        <v>210</v>
      </c>
      <c r="D11" s="47" t="s">
        <v>56</v>
      </c>
      <c r="E11" s="48">
        <v>1000</v>
      </c>
      <c r="F11" s="49"/>
      <c r="G11" s="50"/>
      <c r="H11" s="51"/>
      <c r="I11" s="52"/>
      <c r="J11" s="52"/>
      <c r="K11" s="46"/>
    </row>
    <row r="12" spans="1:12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0"/>
      <c r="J12" s="43"/>
      <c r="K12" s="23"/>
    </row>
    <row r="13" spans="1:12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12">
      <c r="A14" t="s">
        <v>1155</v>
      </c>
    </row>
    <row r="15" spans="1:12">
      <c r="A15" t="s">
        <v>1156</v>
      </c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2:K22"/>
    <mergeCell ref="A2:B2"/>
    <mergeCell ref="F18:K18"/>
    <mergeCell ref="F19:K19"/>
    <mergeCell ref="I23:K23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B11" sqref="B11"/>
    </sheetView>
  </sheetViews>
  <sheetFormatPr defaultRowHeight="12.75"/>
  <cols>
    <col min="2" max="2" width="16.42578125" customWidth="1"/>
    <col min="10" max="10" width="13.42578125" bestFit="1" customWidth="1"/>
  </cols>
  <sheetData>
    <row r="1" spans="1:12">
      <c r="A1" s="3"/>
      <c r="D1" s="4"/>
      <c r="E1" s="5"/>
      <c r="F1" s="5"/>
      <c r="G1" s="5"/>
      <c r="H1" s="285" t="s">
        <v>884</v>
      </c>
      <c r="I1" s="285"/>
      <c r="J1" s="285"/>
      <c r="K1" s="285"/>
    </row>
    <row r="2" spans="1:12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12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12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</row>
    <row r="5" spans="1:12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</row>
    <row r="6" spans="1:12">
      <c r="A6" s="286" t="s">
        <v>1067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</row>
    <row r="7" spans="1:12">
      <c r="A7" s="2"/>
      <c r="D7" s="4"/>
      <c r="E7" s="5"/>
      <c r="F7" s="5"/>
      <c r="G7" s="5"/>
      <c r="H7" s="5"/>
      <c r="I7" s="22"/>
      <c r="J7" s="22"/>
      <c r="K7" s="21"/>
    </row>
    <row r="8" spans="1:12">
      <c r="A8" s="9"/>
      <c r="B8" s="9"/>
      <c r="C8" s="10"/>
      <c r="D8" s="11"/>
      <c r="E8" s="11"/>
      <c r="F8" s="11"/>
      <c r="G8" s="11"/>
      <c r="H8" s="9"/>
      <c r="I8" s="11"/>
      <c r="J8" s="11"/>
      <c r="K8" s="11"/>
    </row>
    <row r="9" spans="1:12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</row>
    <row r="10" spans="1:12" ht="33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</row>
    <row r="11" spans="1:12">
      <c r="A11" s="45">
        <v>1</v>
      </c>
      <c r="B11" s="46" t="s">
        <v>764</v>
      </c>
      <c r="C11" s="47" t="s">
        <v>765</v>
      </c>
      <c r="D11" s="47" t="s">
        <v>56</v>
      </c>
      <c r="E11" s="48">
        <v>15</v>
      </c>
      <c r="F11" s="49"/>
      <c r="G11" s="50"/>
      <c r="H11" s="51"/>
      <c r="I11" s="52"/>
      <c r="J11" s="52"/>
      <c r="K11" s="46"/>
    </row>
    <row r="12" spans="1:12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0"/>
      <c r="J12" s="43"/>
      <c r="K12" s="23"/>
    </row>
    <row r="13" spans="1:12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12">
      <c r="A14" t="s">
        <v>1157</v>
      </c>
    </row>
    <row r="15" spans="1:12">
      <c r="A15" t="s">
        <v>1158</v>
      </c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2:K22"/>
    <mergeCell ref="A2:B2"/>
    <mergeCell ref="F18:K18"/>
    <mergeCell ref="F19:K19"/>
    <mergeCell ref="I23:K23"/>
  </mergeCells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L23"/>
  <sheetViews>
    <sheetView topLeftCell="A4" workbookViewId="0">
      <selection activeCell="B11" sqref="B11"/>
    </sheetView>
  </sheetViews>
  <sheetFormatPr defaultRowHeight="12.75"/>
  <cols>
    <col min="2" max="2" width="14.85546875" customWidth="1"/>
    <col min="10" max="10" width="12.85546875" customWidth="1"/>
  </cols>
  <sheetData>
    <row r="1" spans="1:12">
      <c r="A1" s="3"/>
      <c r="D1" s="4"/>
      <c r="E1" s="5"/>
      <c r="F1" s="5"/>
      <c r="G1" s="5"/>
      <c r="H1" s="285" t="s">
        <v>885</v>
      </c>
      <c r="I1" s="285"/>
      <c r="J1" s="285"/>
      <c r="K1" s="285"/>
    </row>
    <row r="2" spans="1:12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12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12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</row>
    <row r="5" spans="1:12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</row>
    <row r="6" spans="1:12">
      <c r="A6" s="286" t="s">
        <v>1068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</row>
    <row r="7" spans="1:12">
      <c r="A7" s="2"/>
      <c r="D7" s="4"/>
      <c r="E7" s="5"/>
      <c r="F7" s="5"/>
      <c r="G7" s="5"/>
      <c r="H7" s="5"/>
      <c r="I7" s="22"/>
      <c r="J7" s="22"/>
      <c r="K7" s="21"/>
    </row>
    <row r="8" spans="1:12">
      <c r="A8" s="9"/>
      <c r="B8" s="9"/>
      <c r="C8" s="10"/>
      <c r="D8" s="11"/>
      <c r="E8" s="11"/>
      <c r="F8" s="11"/>
      <c r="G8" s="11"/>
      <c r="H8" s="9"/>
      <c r="I8" s="11"/>
      <c r="J8" s="11"/>
      <c r="K8" s="11"/>
    </row>
    <row r="9" spans="1:12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</row>
    <row r="10" spans="1:12" ht="36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</row>
    <row r="11" spans="1:12" ht="25.5">
      <c r="A11" s="45">
        <f t="shared" ref="A11" si="0">A10+1</f>
        <v>1</v>
      </c>
      <c r="B11" s="53" t="s">
        <v>319</v>
      </c>
      <c r="C11" s="47" t="s">
        <v>320</v>
      </c>
      <c r="D11" s="47" t="s">
        <v>17</v>
      </c>
      <c r="E11" s="47">
        <v>1800</v>
      </c>
      <c r="F11" s="69"/>
      <c r="G11" s="52"/>
      <c r="H11" s="51"/>
      <c r="I11" s="52"/>
      <c r="J11" s="52"/>
      <c r="K11" s="52"/>
      <c r="L11" s="96"/>
    </row>
    <row r="12" spans="1:12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0"/>
      <c r="J12" s="43"/>
      <c r="K12" s="23"/>
    </row>
    <row r="13" spans="1:12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12">
      <c r="A14" t="s">
        <v>1159</v>
      </c>
    </row>
    <row r="15" spans="1:12">
      <c r="A15" t="s">
        <v>1160</v>
      </c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</sheetData>
  <mergeCells count="17"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22:K22"/>
    <mergeCell ref="A2:B2"/>
    <mergeCell ref="F18:K18"/>
    <mergeCell ref="F19:K19"/>
    <mergeCell ref="I23:K23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IU24"/>
  <sheetViews>
    <sheetView topLeftCell="A7"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886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1069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302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302"/>
      <c r="IT10"/>
      <c r="IU10"/>
    </row>
    <row r="11" spans="1:255" s="9" customFormat="1">
      <c r="A11" s="45">
        <v>1</v>
      </c>
      <c r="B11" s="46" t="s">
        <v>470</v>
      </c>
      <c r="C11" s="72" t="s">
        <v>39</v>
      </c>
      <c r="D11" s="47" t="s">
        <v>99</v>
      </c>
      <c r="E11" s="47">
        <v>400</v>
      </c>
      <c r="F11" s="73"/>
      <c r="G11" s="74"/>
      <c r="H11" s="51"/>
      <c r="I11" s="52"/>
      <c r="J11" s="52"/>
      <c r="K11" s="64"/>
      <c r="IT11"/>
      <c r="IU11"/>
    </row>
    <row r="12" spans="1:255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0"/>
      <c r="J12" s="42"/>
      <c r="K12" s="23"/>
    </row>
    <row r="13" spans="1:255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255">
      <c r="A14" t="s">
        <v>1161</v>
      </c>
      <c r="I14"/>
      <c r="J14"/>
      <c r="K14"/>
    </row>
    <row r="15" spans="1:255">
      <c r="A15" t="s">
        <v>1162</v>
      </c>
      <c r="I15"/>
      <c r="J15"/>
      <c r="K15"/>
    </row>
    <row r="16" spans="1:255">
      <c r="I16"/>
      <c r="J16"/>
      <c r="K16"/>
    </row>
    <row r="17" spans="1:11">
      <c r="I17"/>
      <c r="J17"/>
      <c r="K17"/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  <row r="24" spans="1:11">
      <c r="C24" t="s">
        <v>745</v>
      </c>
    </row>
  </sheetData>
  <mergeCells count="17">
    <mergeCell ref="F19:K19"/>
    <mergeCell ref="J9:J10"/>
    <mergeCell ref="K9:K10"/>
    <mergeCell ref="I22:K22"/>
    <mergeCell ref="I23:K23"/>
    <mergeCell ref="F18:K18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dimension ref="A1:IU24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887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1070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301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302" t="s">
        <v>636</v>
      </c>
      <c r="IT9"/>
      <c r="IU9"/>
    </row>
    <row r="10" spans="1:255" s="12" customFormat="1" ht="16.149999999999999" customHeight="1">
      <c r="A10" s="301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302"/>
      <c r="IT10"/>
      <c r="IU10"/>
    </row>
    <row r="11" spans="1:255" s="9" customFormat="1">
      <c r="A11" s="39">
        <v>1</v>
      </c>
      <c r="B11" s="46" t="s">
        <v>799</v>
      </c>
      <c r="C11" s="72">
        <v>0.2</v>
      </c>
      <c r="D11" s="47" t="s">
        <v>668</v>
      </c>
      <c r="E11" s="47">
        <v>120</v>
      </c>
      <c r="F11" s="73"/>
      <c r="G11" s="74"/>
      <c r="H11" s="51"/>
      <c r="I11" s="52"/>
      <c r="J11" s="52"/>
      <c r="K11" s="40"/>
      <c r="IT11"/>
      <c r="IU11"/>
    </row>
    <row r="12" spans="1:255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0"/>
      <c r="J12" s="42"/>
      <c r="K12" s="23"/>
    </row>
    <row r="13" spans="1:255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255">
      <c r="A14" t="s">
        <v>1163</v>
      </c>
      <c r="I14"/>
      <c r="J14"/>
      <c r="K14"/>
    </row>
    <row r="15" spans="1:255">
      <c r="A15" t="s">
        <v>1164</v>
      </c>
      <c r="I15"/>
      <c r="J15"/>
      <c r="K15"/>
    </row>
    <row r="16" spans="1:255">
      <c r="I16"/>
      <c r="J16"/>
      <c r="K16"/>
    </row>
    <row r="17" spans="1:11">
      <c r="I17"/>
      <c r="J17"/>
      <c r="K17"/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  <row r="24" spans="1:11">
      <c r="C24" t="s">
        <v>745</v>
      </c>
    </row>
  </sheetData>
  <mergeCells count="17">
    <mergeCell ref="F19:K19"/>
    <mergeCell ref="J9:J10"/>
    <mergeCell ref="K9:K10"/>
    <mergeCell ref="I22:K22"/>
    <mergeCell ref="I23:K23"/>
    <mergeCell ref="F18:K18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dimension ref="A1:IU26"/>
  <sheetViews>
    <sheetView topLeftCell="A7"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888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1071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5.5">
      <c r="A11" s="60">
        <v>1</v>
      </c>
      <c r="B11" s="53" t="s">
        <v>800</v>
      </c>
      <c r="C11" s="47" t="s">
        <v>801</v>
      </c>
      <c r="D11" s="47" t="s">
        <v>154</v>
      </c>
      <c r="E11" s="47">
        <v>40</v>
      </c>
      <c r="F11" s="73"/>
      <c r="G11" s="50"/>
      <c r="H11" s="51"/>
      <c r="I11" s="52"/>
      <c r="J11" s="52"/>
      <c r="K11" s="64"/>
      <c r="IT11"/>
      <c r="IU11"/>
    </row>
    <row r="12" spans="1:255" s="9" customFormat="1" ht="25.5">
      <c r="A12" s="45">
        <f>A11+1</f>
        <v>2</v>
      </c>
      <c r="B12" s="53" t="s">
        <v>800</v>
      </c>
      <c r="C12" s="47" t="s">
        <v>802</v>
      </c>
      <c r="D12" s="47" t="s">
        <v>154</v>
      </c>
      <c r="E12" s="47">
        <v>2200</v>
      </c>
      <c r="F12" s="49"/>
      <c r="G12" s="50"/>
      <c r="H12" s="51"/>
      <c r="I12" s="52"/>
      <c r="J12" s="52"/>
      <c r="K12" s="64"/>
      <c r="IT12"/>
      <c r="IU12"/>
    </row>
    <row r="13" spans="1:255" s="9" customFormat="1" ht="25.5">
      <c r="A13" s="45">
        <f>A12+1</f>
        <v>3</v>
      </c>
      <c r="B13" s="53" t="s">
        <v>800</v>
      </c>
      <c r="C13" s="47" t="s">
        <v>803</v>
      </c>
      <c r="D13" s="47" t="s">
        <v>154</v>
      </c>
      <c r="E13" s="47">
        <v>400</v>
      </c>
      <c r="F13" s="49"/>
      <c r="G13" s="50"/>
      <c r="H13" s="51"/>
      <c r="I13" s="52"/>
      <c r="J13" s="52"/>
      <c r="K13" s="64"/>
      <c r="IT13"/>
      <c r="IU13"/>
    </row>
    <row r="14" spans="1:255" ht="13.5" thickBot="1">
      <c r="A14" s="17"/>
      <c r="B14" s="37" t="s">
        <v>69</v>
      </c>
      <c r="C14" s="10"/>
      <c r="D14" s="10"/>
      <c r="E14" s="10"/>
      <c r="F14" s="10"/>
      <c r="G14" s="42"/>
      <c r="H14" s="18"/>
      <c r="I14" s="30"/>
      <c r="J14" s="42"/>
      <c r="K14" s="23"/>
    </row>
    <row r="15" spans="1:255">
      <c r="A15" s="17"/>
      <c r="B15" s="17"/>
      <c r="C15" s="19"/>
      <c r="D15" s="17"/>
      <c r="E15" s="17"/>
      <c r="F15" s="17"/>
      <c r="G15" s="17"/>
      <c r="H15" s="17"/>
      <c r="I15" s="19"/>
      <c r="J15" s="19"/>
      <c r="K15" s="19"/>
    </row>
    <row r="16" spans="1:255">
      <c r="A16" t="s">
        <v>1165</v>
      </c>
      <c r="I16"/>
      <c r="J16"/>
      <c r="K16"/>
    </row>
    <row r="17" spans="1:11">
      <c r="A17" t="s">
        <v>1166</v>
      </c>
      <c r="I17"/>
      <c r="J17"/>
      <c r="K17"/>
    </row>
    <row r="18" spans="1:11">
      <c r="I18"/>
      <c r="J18"/>
      <c r="K18"/>
    </row>
    <row r="19" spans="1:11">
      <c r="I19"/>
      <c r="J19"/>
      <c r="K19"/>
    </row>
    <row r="20" spans="1:11">
      <c r="B20" s="271" t="s">
        <v>70</v>
      </c>
      <c r="C20" s="276"/>
      <c r="D20" s="277"/>
      <c r="E20" s="277"/>
      <c r="F20" s="293" t="s">
        <v>71</v>
      </c>
      <c r="G20" s="293"/>
      <c r="H20" s="293"/>
      <c r="I20" s="293"/>
      <c r="J20" s="293"/>
      <c r="K20" s="293"/>
    </row>
    <row r="21" spans="1:11">
      <c r="B21" s="271" t="s">
        <v>72</v>
      </c>
      <c r="C21" s="276"/>
      <c r="D21" s="277"/>
      <c r="E21" s="277"/>
      <c r="F21" s="293" t="s">
        <v>934</v>
      </c>
      <c r="G21" s="293"/>
      <c r="H21" s="293"/>
      <c r="I21" s="293"/>
      <c r="J21" s="293"/>
      <c r="K21" s="293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7"/>
      <c r="C23" s="19"/>
      <c r="D23" s="17"/>
      <c r="E23" s="17"/>
      <c r="F23" s="17"/>
      <c r="G23" s="17"/>
      <c r="H23" s="17"/>
      <c r="I23" s="19"/>
      <c r="J23" s="19"/>
      <c r="K23" s="19"/>
    </row>
    <row r="24" spans="1:11">
      <c r="A24" s="17"/>
      <c r="B24" s="1"/>
      <c r="C24" s="19"/>
      <c r="D24" s="17"/>
      <c r="E24" s="17"/>
      <c r="F24" s="17"/>
      <c r="G24" s="17"/>
      <c r="H24" s="17"/>
      <c r="I24" s="294"/>
      <c r="J24" s="294"/>
      <c r="K24" s="294"/>
    </row>
    <row r="25" spans="1:11">
      <c r="A25" s="17"/>
      <c r="B25" s="1"/>
      <c r="C25" s="19"/>
      <c r="D25" s="17"/>
      <c r="E25" s="17"/>
      <c r="F25" s="17"/>
      <c r="G25" s="17"/>
      <c r="H25" s="17"/>
      <c r="I25" s="294"/>
      <c r="J25" s="294"/>
      <c r="K25" s="294"/>
    </row>
    <row r="26" spans="1:11">
      <c r="C26" t="s">
        <v>745</v>
      </c>
    </row>
  </sheetData>
  <mergeCells count="17">
    <mergeCell ref="F21:K21"/>
    <mergeCell ref="J9:J10"/>
    <mergeCell ref="K9:K10"/>
    <mergeCell ref="I24:K24"/>
    <mergeCell ref="I25:K25"/>
    <mergeCell ref="F20:K20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35"/>
  <sheetViews>
    <sheetView topLeftCell="A4" workbookViewId="0">
      <selection activeCell="B14" sqref="B14:B15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639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274"/>
      <c r="B4" s="228"/>
      <c r="C4" s="228"/>
      <c r="D4" s="202"/>
      <c r="E4" s="210"/>
      <c r="F4" s="275"/>
      <c r="G4" s="206"/>
      <c r="H4" s="206"/>
      <c r="I4" s="206"/>
      <c r="J4" s="206"/>
      <c r="K4" s="21"/>
      <c r="L4" s="6"/>
    </row>
    <row r="5" spans="1:255" ht="12.75" customHeight="1">
      <c r="A5" s="274"/>
      <c r="B5" s="291" t="s">
        <v>930</v>
      </c>
      <c r="C5" s="291"/>
      <c r="D5" s="202"/>
      <c r="E5" s="210"/>
      <c r="F5" s="275"/>
      <c r="G5" s="206"/>
      <c r="H5" s="206"/>
      <c r="I5" s="206"/>
      <c r="J5" s="206"/>
      <c r="K5" s="21"/>
      <c r="L5" s="6"/>
    </row>
    <row r="6" spans="1:255" s="9" customFormat="1">
      <c r="A6" s="274"/>
      <c r="B6" s="292" t="s">
        <v>931</v>
      </c>
      <c r="C6" s="292"/>
      <c r="D6" s="202"/>
      <c r="E6" s="210"/>
      <c r="F6" s="275"/>
      <c r="G6" s="206"/>
      <c r="H6" s="206"/>
      <c r="I6" s="206"/>
      <c r="J6" s="206"/>
      <c r="K6" s="21"/>
      <c r="IT6"/>
      <c r="IU6"/>
    </row>
    <row r="7" spans="1:255" s="12" customFormat="1" ht="16.149999999999999" customHeight="1">
      <c r="A7" s="3"/>
      <c r="B7" s="7"/>
      <c r="C7" s="7"/>
      <c r="D7" s="4"/>
      <c r="E7" s="5"/>
      <c r="F7" s="5"/>
      <c r="G7" s="5"/>
      <c r="H7" s="5"/>
      <c r="I7" s="22"/>
      <c r="J7" s="22"/>
      <c r="K7" s="21"/>
      <c r="IT7"/>
      <c r="IU7"/>
    </row>
    <row r="8" spans="1:255" s="12" customFormat="1" ht="16.149999999999999" customHeight="1">
      <c r="A8" s="3"/>
      <c r="B8" s="8"/>
      <c r="C8" s="8"/>
      <c r="D8" s="4"/>
      <c r="E8" s="5"/>
      <c r="F8" s="5"/>
      <c r="G8" s="5"/>
      <c r="H8" s="5"/>
      <c r="I8" s="22"/>
      <c r="J8" s="22"/>
      <c r="K8" s="21"/>
      <c r="IT8"/>
      <c r="IU8"/>
    </row>
    <row r="9" spans="1:255" s="9" customFormat="1">
      <c r="A9" s="286" t="s">
        <v>1028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IT9"/>
      <c r="IU9"/>
    </row>
    <row r="10" spans="1:255" s="9" customFormat="1">
      <c r="A10" s="2"/>
      <c r="B10"/>
      <c r="C10"/>
      <c r="D10" s="4"/>
      <c r="E10" s="5"/>
      <c r="F10" s="5"/>
      <c r="G10" s="5"/>
      <c r="H10" s="5"/>
      <c r="I10" s="22"/>
      <c r="J10" s="22"/>
      <c r="K10" s="21"/>
      <c r="IT10"/>
      <c r="IU10"/>
    </row>
    <row r="11" spans="1:255" s="9" customFormat="1">
      <c r="C11" s="10"/>
      <c r="D11" s="11"/>
      <c r="E11" s="11"/>
      <c r="F11" s="11"/>
      <c r="G11" s="11"/>
      <c r="I11" s="11"/>
      <c r="J11" s="11"/>
      <c r="K11" s="11"/>
      <c r="IT11"/>
      <c r="IU11"/>
    </row>
    <row r="12" spans="1:255" s="9" customFormat="1">
      <c r="A12" s="287" t="s">
        <v>1</v>
      </c>
      <c r="B12" s="288" t="s">
        <v>2</v>
      </c>
      <c r="C12" s="288" t="s">
        <v>3</v>
      </c>
      <c r="D12" s="288" t="s">
        <v>541</v>
      </c>
      <c r="E12" s="288" t="s">
        <v>562</v>
      </c>
      <c r="F12" s="289" t="s">
        <v>4</v>
      </c>
      <c r="G12" s="289" t="s">
        <v>5</v>
      </c>
      <c r="H12" s="287" t="s">
        <v>6</v>
      </c>
      <c r="I12" s="287"/>
      <c r="J12" s="287" t="s">
        <v>7</v>
      </c>
      <c r="K12" s="289" t="s">
        <v>636</v>
      </c>
      <c r="IT12"/>
      <c r="IU12"/>
    </row>
    <row r="13" spans="1:255" s="9" customFormat="1">
      <c r="A13" s="287"/>
      <c r="B13" s="287"/>
      <c r="C13" s="287"/>
      <c r="D13" s="287"/>
      <c r="E13" s="287"/>
      <c r="F13" s="289"/>
      <c r="G13" s="289"/>
      <c r="H13" s="44" t="s">
        <v>8</v>
      </c>
      <c r="I13" s="44" t="s">
        <v>9</v>
      </c>
      <c r="J13" s="287"/>
      <c r="K13" s="289"/>
      <c r="IT13"/>
      <c r="IU13"/>
    </row>
    <row r="14" spans="1:255" s="9" customFormat="1">
      <c r="A14" s="60">
        <v>1</v>
      </c>
      <c r="B14" s="46" t="s">
        <v>128</v>
      </c>
      <c r="C14" s="47" t="s">
        <v>90</v>
      </c>
      <c r="D14" s="47" t="s">
        <v>37</v>
      </c>
      <c r="E14" s="47">
        <v>70</v>
      </c>
      <c r="F14" s="114"/>
      <c r="G14" s="50"/>
      <c r="H14" s="51"/>
      <c r="I14" s="52"/>
      <c r="J14" s="52"/>
      <c r="K14" s="53"/>
      <c r="IT14"/>
      <c r="IU14"/>
    </row>
    <row r="15" spans="1:255" s="9" customFormat="1">
      <c r="A15" s="45">
        <f>A14+1</f>
        <v>2</v>
      </c>
      <c r="B15" s="46" t="s">
        <v>975</v>
      </c>
      <c r="C15" s="47" t="s">
        <v>976</v>
      </c>
      <c r="D15" s="47" t="s">
        <v>130</v>
      </c>
      <c r="E15" s="47">
        <v>10</v>
      </c>
      <c r="F15" s="114"/>
      <c r="G15" s="50"/>
      <c r="H15" s="51"/>
      <c r="I15" s="52"/>
      <c r="J15" s="52"/>
      <c r="K15" s="64"/>
      <c r="IT15"/>
      <c r="IU15"/>
    </row>
    <row r="16" spans="1:255" s="9" customFormat="1" ht="25.5">
      <c r="A16" s="45">
        <f t="shared" ref="A16:A24" si="0">A15+1</f>
        <v>3</v>
      </c>
      <c r="B16" s="53" t="s">
        <v>369</v>
      </c>
      <c r="C16" s="47" t="s">
        <v>318</v>
      </c>
      <c r="D16" s="47" t="s">
        <v>56</v>
      </c>
      <c r="E16" s="47">
        <v>80</v>
      </c>
      <c r="F16" s="47"/>
      <c r="G16" s="50"/>
      <c r="H16" s="51"/>
      <c r="I16" s="52"/>
      <c r="J16" s="52"/>
      <c r="K16" s="53"/>
      <c r="IT16"/>
      <c r="IU16"/>
    </row>
    <row r="17" spans="1:255" s="9" customFormat="1">
      <c r="A17" s="45">
        <f t="shared" si="0"/>
        <v>4</v>
      </c>
      <c r="B17" s="46" t="s">
        <v>131</v>
      </c>
      <c r="C17" s="47" t="s">
        <v>75</v>
      </c>
      <c r="D17" s="47" t="s">
        <v>130</v>
      </c>
      <c r="E17" s="47">
        <v>25</v>
      </c>
      <c r="F17" s="114"/>
      <c r="G17" s="50"/>
      <c r="H17" s="51"/>
      <c r="I17" s="52"/>
      <c r="J17" s="52"/>
      <c r="K17" s="64"/>
      <c r="IT17"/>
      <c r="IU17"/>
    </row>
    <row r="18" spans="1:255" s="9" customFormat="1">
      <c r="A18" s="45">
        <f t="shared" si="0"/>
        <v>5</v>
      </c>
      <c r="B18" s="46" t="s">
        <v>135</v>
      </c>
      <c r="C18" s="47" t="s">
        <v>523</v>
      </c>
      <c r="D18" s="47" t="s">
        <v>136</v>
      </c>
      <c r="E18" s="47">
        <v>14</v>
      </c>
      <c r="F18" s="114"/>
      <c r="G18" s="50"/>
      <c r="H18" s="51"/>
      <c r="I18" s="52"/>
      <c r="J18" s="52"/>
      <c r="K18" s="64"/>
      <c r="IT18"/>
      <c r="IU18"/>
    </row>
    <row r="19" spans="1:255" s="9" customFormat="1">
      <c r="A19" s="45">
        <f t="shared" si="0"/>
        <v>6</v>
      </c>
      <c r="B19" s="46" t="s">
        <v>534</v>
      </c>
      <c r="C19" s="47" t="s">
        <v>573</v>
      </c>
      <c r="D19" s="47" t="s">
        <v>15</v>
      </c>
      <c r="E19" s="47">
        <v>100</v>
      </c>
      <c r="F19" s="114"/>
      <c r="G19" s="50"/>
      <c r="H19" s="51"/>
      <c r="I19" s="52"/>
      <c r="J19" s="52"/>
      <c r="K19" s="64"/>
      <c r="IT19"/>
      <c r="IU19"/>
    </row>
    <row r="20" spans="1:255">
      <c r="A20" s="45">
        <f t="shared" si="0"/>
        <v>7</v>
      </c>
      <c r="B20" s="46" t="s">
        <v>647</v>
      </c>
      <c r="C20" s="60" t="s">
        <v>137</v>
      </c>
      <c r="D20" s="47" t="s">
        <v>17</v>
      </c>
      <c r="E20" s="47">
        <v>800</v>
      </c>
      <c r="F20" s="128"/>
      <c r="G20" s="50"/>
      <c r="H20" s="51"/>
      <c r="I20" s="52"/>
      <c r="J20" s="52"/>
      <c r="K20" s="64"/>
    </row>
    <row r="21" spans="1:255">
      <c r="A21" s="45">
        <f t="shared" si="0"/>
        <v>8</v>
      </c>
      <c r="B21" s="46" t="s">
        <v>141</v>
      </c>
      <c r="C21" s="47" t="s">
        <v>142</v>
      </c>
      <c r="D21" s="47" t="s">
        <v>143</v>
      </c>
      <c r="E21" s="47">
        <v>20</v>
      </c>
      <c r="F21" s="114"/>
      <c r="G21" s="50"/>
      <c r="H21" s="51"/>
      <c r="I21" s="52"/>
      <c r="J21" s="52"/>
      <c r="K21" s="64"/>
    </row>
    <row r="22" spans="1:255">
      <c r="A22" s="45">
        <f t="shared" si="0"/>
        <v>9</v>
      </c>
      <c r="B22" s="46" t="s">
        <v>145</v>
      </c>
      <c r="C22" s="47" t="s">
        <v>24</v>
      </c>
      <c r="D22" s="47" t="s">
        <v>109</v>
      </c>
      <c r="E22" s="47">
        <v>20</v>
      </c>
      <c r="F22" s="114"/>
      <c r="G22" s="50"/>
      <c r="H22" s="51"/>
      <c r="I22" s="52"/>
      <c r="J22" s="52"/>
      <c r="K22" s="64"/>
    </row>
    <row r="23" spans="1:255">
      <c r="A23" s="45">
        <f t="shared" si="0"/>
        <v>10</v>
      </c>
      <c r="B23" s="46" t="s">
        <v>146</v>
      </c>
      <c r="C23" s="47" t="s">
        <v>147</v>
      </c>
      <c r="D23" s="47" t="s">
        <v>109</v>
      </c>
      <c r="E23" s="47">
        <v>35</v>
      </c>
      <c r="F23" s="114"/>
      <c r="G23" s="50"/>
      <c r="H23" s="51"/>
      <c r="I23" s="52"/>
      <c r="J23" s="52"/>
      <c r="K23" s="64"/>
    </row>
    <row r="24" spans="1:255">
      <c r="A24" s="45">
        <f t="shared" si="0"/>
        <v>11</v>
      </c>
      <c r="B24" s="46" t="s">
        <v>148</v>
      </c>
      <c r="C24" s="47" t="s">
        <v>149</v>
      </c>
      <c r="D24" s="47" t="s">
        <v>17</v>
      </c>
      <c r="E24" s="47">
        <v>180</v>
      </c>
      <c r="F24" s="114"/>
      <c r="G24" s="50"/>
      <c r="H24" s="51"/>
      <c r="I24" s="52"/>
      <c r="J24" s="52"/>
      <c r="K24" s="64"/>
    </row>
    <row r="25" spans="1:255" ht="13.5" thickBot="1">
      <c r="A25" s="17"/>
      <c r="B25" s="37" t="s">
        <v>69</v>
      </c>
      <c r="C25" s="10"/>
      <c r="D25" s="10"/>
      <c r="E25" s="10"/>
      <c r="F25" s="10"/>
      <c r="G25" s="42"/>
      <c r="H25" s="18"/>
      <c r="I25" s="30"/>
      <c r="J25" s="43"/>
      <c r="K25" s="23"/>
    </row>
    <row r="26" spans="1:255">
      <c r="A26" s="17"/>
      <c r="B26" s="17"/>
      <c r="C26" s="19"/>
      <c r="D26" s="17"/>
      <c r="E26" s="17"/>
      <c r="F26" s="17"/>
      <c r="G26" s="17"/>
      <c r="H26" s="17"/>
      <c r="I26" s="19"/>
      <c r="J26" s="19"/>
      <c r="K26" s="19"/>
    </row>
    <row r="27" spans="1:255">
      <c r="A27" t="s">
        <v>1026</v>
      </c>
      <c r="I27"/>
      <c r="J27"/>
      <c r="K27"/>
    </row>
    <row r="28" spans="1:255">
      <c r="A28" t="s">
        <v>1027</v>
      </c>
      <c r="I28"/>
      <c r="J28"/>
      <c r="K28"/>
    </row>
    <row r="29" spans="1:255">
      <c r="I29"/>
      <c r="J29"/>
      <c r="K29"/>
    </row>
    <row r="30" spans="1:255">
      <c r="I30"/>
      <c r="J30"/>
      <c r="K30"/>
    </row>
    <row r="31" spans="1:255">
      <c r="B31" s="271" t="s">
        <v>70</v>
      </c>
      <c r="C31" s="276"/>
      <c r="D31" s="277"/>
      <c r="E31" s="277"/>
      <c r="F31" s="293" t="s">
        <v>71</v>
      </c>
      <c r="G31" s="293"/>
      <c r="H31" s="293"/>
      <c r="I31" s="293"/>
      <c r="J31" s="293"/>
      <c r="K31" s="293"/>
    </row>
    <row r="32" spans="1:255">
      <c r="B32" s="271" t="s">
        <v>72</v>
      </c>
      <c r="C32" s="276"/>
      <c r="D32" s="277"/>
      <c r="E32" s="277"/>
      <c r="F32" s="293" t="s">
        <v>934</v>
      </c>
      <c r="G32" s="293"/>
      <c r="H32" s="293"/>
      <c r="I32" s="293"/>
      <c r="J32" s="293"/>
      <c r="K32" s="293"/>
    </row>
    <row r="33" spans="1:11">
      <c r="A33" s="17"/>
      <c r="B33" s="17"/>
      <c r="C33" s="19"/>
      <c r="D33" s="17"/>
      <c r="E33" s="17"/>
      <c r="F33" s="17"/>
      <c r="G33" s="17"/>
      <c r="H33" s="17"/>
      <c r="I33" s="19"/>
      <c r="J33" s="19"/>
      <c r="K33" s="19"/>
    </row>
    <row r="34" spans="1:11">
      <c r="A34" s="17"/>
      <c r="B34" s="1"/>
      <c r="C34" s="19"/>
      <c r="D34" s="17"/>
      <c r="E34" s="17"/>
      <c r="F34" s="17"/>
      <c r="G34" s="17"/>
      <c r="H34" s="17"/>
      <c r="I34" s="294"/>
      <c r="J34" s="294"/>
      <c r="K34" s="294"/>
    </row>
    <row r="35" spans="1:11">
      <c r="A35" s="17"/>
      <c r="B35" s="1"/>
      <c r="C35" s="19"/>
      <c r="D35" s="17"/>
      <c r="E35" s="17"/>
      <c r="F35" s="17"/>
      <c r="G35" s="17"/>
      <c r="H35" s="17"/>
      <c r="I35" s="294"/>
      <c r="J35" s="294"/>
      <c r="K35" s="294"/>
    </row>
  </sheetData>
  <mergeCells count="19">
    <mergeCell ref="I34:K34"/>
    <mergeCell ref="I35:K35"/>
    <mergeCell ref="H1:K1"/>
    <mergeCell ref="A9:K9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A2:B2"/>
    <mergeCell ref="B5:C5"/>
    <mergeCell ref="B6:C6"/>
    <mergeCell ref="F31:K31"/>
    <mergeCell ref="F32:K3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dimension ref="A1:IU36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889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1072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5.5">
      <c r="A11" s="60">
        <v>1</v>
      </c>
      <c r="B11" s="53" t="s">
        <v>812</v>
      </c>
      <c r="C11" s="47" t="s">
        <v>786</v>
      </c>
      <c r="D11" s="47" t="s">
        <v>813</v>
      </c>
      <c r="E11" s="47">
        <v>400</v>
      </c>
      <c r="F11" s="49"/>
      <c r="G11" s="50"/>
      <c r="H11" s="51"/>
      <c r="I11" s="52"/>
      <c r="J11" s="52"/>
      <c r="K11" s="64"/>
      <c r="IT11"/>
      <c r="IU11"/>
    </row>
    <row r="12" spans="1:255" ht="13.5" thickBot="1">
      <c r="A12" s="17"/>
      <c r="B12" s="37" t="s">
        <v>69</v>
      </c>
      <c r="C12" s="10"/>
      <c r="D12" s="10"/>
      <c r="E12" s="10"/>
      <c r="F12" s="10"/>
      <c r="G12" s="42"/>
      <c r="H12" s="18"/>
      <c r="I12" s="30"/>
      <c r="J12" s="43"/>
      <c r="K12" s="23"/>
    </row>
    <row r="13" spans="1:255">
      <c r="A13" s="17"/>
      <c r="B13" s="17"/>
      <c r="C13" s="19"/>
      <c r="D13" s="17"/>
      <c r="E13" s="17"/>
      <c r="F13" s="17"/>
      <c r="G13" s="17"/>
      <c r="H13" s="17"/>
      <c r="I13" s="19"/>
      <c r="J13" s="19"/>
      <c r="K13" s="19"/>
    </row>
    <row r="14" spans="1:255">
      <c r="A14" t="s">
        <v>1167</v>
      </c>
      <c r="I14"/>
      <c r="J14"/>
      <c r="K14"/>
    </row>
    <row r="15" spans="1:255">
      <c r="A15" t="s">
        <v>1168</v>
      </c>
      <c r="I15"/>
      <c r="J15"/>
      <c r="K15"/>
    </row>
    <row r="16" spans="1:255">
      <c r="I16"/>
      <c r="J16"/>
      <c r="K16"/>
    </row>
    <row r="17" spans="1:11">
      <c r="I17"/>
      <c r="J17"/>
      <c r="K17"/>
    </row>
    <row r="18" spans="1:11">
      <c r="B18" s="271" t="s">
        <v>70</v>
      </c>
      <c r="C18" s="276"/>
      <c r="D18" s="277"/>
      <c r="E18" s="277"/>
      <c r="F18" s="293" t="s">
        <v>71</v>
      </c>
      <c r="G18" s="293"/>
      <c r="H18" s="293"/>
      <c r="I18" s="293"/>
      <c r="J18" s="293"/>
      <c r="K18" s="293"/>
    </row>
    <row r="19" spans="1:11">
      <c r="B19" s="271" t="s">
        <v>72</v>
      </c>
      <c r="C19" s="276"/>
      <c r="D19" s="277"/>
      <c r="E19" s="277"/>
      <c r="F19" s="293" t="s">
        <v>934</v>
      </c>
      <c r="G19" s="293"/>
      <c r="H19" s="293"/>
      <c r="I19" s="293"/>
      <c r="J19" s="293"/>
      <c r="K19" s="293"/>
    </row>
    <row r="20" spans="1:11">
      <c r="A20" s="17"/>
      <c r="B20" s="17"/>
      <c r="C20" s="19"/>
      <c r="D20" s="17"/>
      <c r="E20" s="17"/>
      <c r="F20" s="17"/>
      <c r="G20" s="17"/>
      <c r="H20" s="17"/>
      <c r="I20" s="19"/>
      <c r="J20" s="19"/>
      <c r="K20" s="19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"/>
      <c r="C22" s="19"/>
      <c r="D22" s="17"/>
      <c r="E22" s="17"/>
      <c r="F22" s="17"/>
      <c r="G22" s="17"/>
      <c r="H22" s="17"/>
      <c r="I22" s="294"/>
      <c r="J22" s="294"/>
      <c r="K22" s="294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  <row r="36" spans="4:4">
      <c r="D36" t="s">
        <v>744</v>
      </c>
    </row>
  </sheetData>
  <mergeCells count="17">
    <mergeCell ref="F19:K19"/>
    <mergeCell ref="J9:J10"/>
    <mergeCell ref="K9:K10"/>
    <mergeCell ref="I22:K22"/>
    <mergeCell ref="I23:K23"/>
    <mergeCell ref="F18:K18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dimension ref="A1:IU26"/>
  <sheetViews>
    <sheetView workbookViewId="0">
      <selection activeCell="B11" sqref="B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890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1073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44" t="s">
        <v>8</v>
      </c>
      <c r="I10" s="44" t="s">
        <v>9</v>
      </c>
      <c r="J10" s="287"/>
      <c r="K10" s="289"/>
      <c r="IT10"/>
      <c r="IU10"/>
    </row>
    <row r="11" spans="1:255" s="9" customFormat="1" ht="25.5">
      <c r="A11" s="60">
        <v>1</v>
      </c>
      <c r="B11" s="53" t="s">
        <v>815</v>
      </c>
      <c r="C11" s="47" t="s">
        <v>816</v>
      </c>
      <c r="D11" s="47" t="s">
        <v>819</v>
      </c>
      <c r="E11" s="47">
        <v>70</v>
      </c>
      <c r="F11" s="73"/>
      <c r="G11" s="50"/>
      <c r="H11" s="51"/>
      <c r="I11" s="52"/>
      <c r="J11" s="52"/>
      <c r="K11" s="64"/>
      <c r="IT11"/>
      <c r="IU11"/>
    </row>
    <row r="12" spans="1:255" s="9" customFormat="1" ht="25.5">
      <c r="A12" s="45">
        <f>A11+1</f>
        <v>2</v>
      </c>
      <c r="B12" s="53" t="s">
        <v>815</v>
      </c>
      <c r="C12" s="47" t="s">
        <v>817</v>
      </c>
      <c r="D12" s="47" t="s">
        <v>819</v>
      </c>
      <c r="E12" s="47">
        <v>200</v>
      </c>
      <c r="F12" s="49"/>
      <c r="G12" s="50"/>
      <c r="H12" s="51"/>
      <c r="I12" s="52"/>
      <c r="J12" s="52"/>
      <c r="K12" s="64"/>
      <c r="IT12"/>
      <c r="IU12"/>
    </row>
    <row r="13" spans="1:255" s="9" customFormat="1" ht="25.5">
      <c r="A13" s="45">
        <f>A12+1</f>
        <v>3</v>
      </c>
      <c r="B13" s="53" t="s">
        <v>815</v>
      </c>
      <c r="C13" s="47" t="s">
        <v>818</v>
      </c>
      <c r="D13" s="47" t="s">
        <v>819</v>
      </c>
      <c r="E13" s="47">
        <v>100</v>
      </c>
      <c r="F13" s="49"/>
      <c r="G13" s="50"/>
      <c r="H13" s="51"/>
      <c r="I13" s="52"/>
      <c r="J13" s="52"/>
      <c r="K13" s="64"/>
      <c r="IT13"/>
      <c r="IU13"/>
    </row>
    <row r="14" spans="1:255" ht="13.5" thickBot="1">
      <c r="A14" s="17"/>
      <c r="B14" s="37" t="s">
        <v>69</v>
      </c>
      <c r="C14" s="10"/>
      <c r="D14" s="10"/>
      <c r="E14" s="10"/>
      <c r="F14" s="10"/>
      <c r="G14" s="42"/>
      <c r="H14" s="18"/>
      <c r="I14" s="30"/>
      <c r="J14" s="42"/>
      <c r="K14" s="23"/>
    </row>
    <row r="15" spans="1:255">
      <c r="A15" s="17"/>
      <c r="B15" s="17"/>
      <c r="C15" s="19"/>
      <c r="D15" s="17"/>
      <c r="E15" s="17"/>
      <c r="F15" s="17"/>
      <c r="G15" s="17"/>
      <c r="H15" s="17"/>
      <c r="I15" s="19"/>
      <c r="J15" s="19"/>
      <c r="K15" s="19"/>
    </row>
    <row r="16" spans="1:255">
      <c r="A16" t="s">
        <v>1169</v>
      </c>
      <c r="I16"/>
      <c r="J16"/>
      <c r="K16"/>
    </row>
    <row r="17" spans="1:11">
      <c r="A17" t="s">
        <v>1170</v>
      </c>
      <c r="I17"/>
      <c r="J17"/>
      <c r="K17"/>
    </row>
    <row r="18" spans="1:11">
      <c r="I18"/>
      <c r="J18"/>
      <c r="K18"/>
    </row>
    <row r="19" spans="1:11">
      <c r="I19"/>
      <c r="J19"/>
      <c r="K19"/>
    </row>
    <row r="20" spans="1:11">
      <c r="B20" s="271" t="s">
        <v>70</v>
      </c>
      <c r="C20" s="276"/>
      <c r="D20" s="277"/>
      <c r="E20" s="277"/>
      <c r="F20" s="293" t="s">
        <v>71</v>
      </c>
      <c r="G20" s="293"/>
      <c r="H20" s="293"/>
      <c r="I20" s="293"/>
      <c r="J20" s="293"/>
      <c r="K20" s="293"/>
    </row>
    <row r="21" spans="1:11">
      <c r="B21" s="271" t="s">
        <v>72</v>
      </c>
      <c r="C21" s="276"/>
      <c r="D21" s="277"/>
      <c r="E21" s="277"/>
      <c r="F21" s="293" t="s">
        <v>934</v>
      </c>
      <c r="G21" s="293"/>
      <c r="H21" s="293"/>
      <c r="I21" s="293"/>
      <c r="J21" s="293"/>
      <c r="K21" s="293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7"/>
      <c r="C23" s="19"/>
      <c r="D23" s="17"/>
      <c r="E23" s="17"/>
      <c r="F23" s="17"/>
      <c r="G23" s="17"/>
      <c r="H23" s="17"/>
      <c r="I23" s="19"/>
      <c r="J23" s="19"/>
      <c r="K23" s="19"/>
    </row>
    <row r="24" spans="1:11">
      <c r="A24" s="17"/>
      <c r="B24" s="1"/>
      <c r="C24" s="19"/>
      <c r="D24" s="17"/>
      <c r="E24" s="17"/>
      <c r="F24" s="17"/>
      <c r="G24" s="17"/>
      <c r="H24" s="17"/>
      <c r="I24" s="294"/>
      <c r="J24" s="294"/>
      <c r="K24" s="294"/>
    </row>
    <row r="25" spans="1:11">
      <c r="A25" s="17"/>
      <c r="B25" s="1"/>
      <c r="C25" s="19"/>
      <c r="D25" s="17"/>
      <c r="E25" s="17"/>
      <c r="F25" s="17"/>
      <c r="G25" s="17"/>
      <c r="H25" s="17"/>
      <c r="I25" s="294"/>
      <c r="J25" s="294"/>
      <c r="K25" s="294"/>
    </row>
    <row r="26" spans="1:11">
      <c r="C26" t="s">
        <v>745</v>
      </c>
    </row>
  </sheetData>
  <mergeCells count="17">
    <mergeCell ref="F21:K21"/>
    <mergeCell ref="J9:J10"/>
    <mergeCell ref="K9:K10"/>
    <mergeCell ref="I24:K24"/>
    <mergeCell ref="I25:K25"/>
    <mergeCell ref="F20:K20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dimension ref="A1:IU33"/>
  <sheetViews>
    <sheetView workbookViewId="0">
      <selection activeCell="B10" sqref="B10:B11"/>
    </sheetView>
  </sheetViews>
  <sheetFormatPr defaultRowHeight="12.75"/>
  <cols>
    <col min="1" max="1" width="5.4257812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891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1074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s="9" customFormat="1">
      <c r="C7" s="10"/>
      <c r="D7" s="11"/>
      <c r="E7" s="11"/>
      <c r="F7" s="11"/>
      <c r="G7" s="11"/>
      <c r="I7" s="11"/>
      <c r="J7" s="11"/>
      <c r="K7" s="11"/>
      <c r="IT7"/>
      <c r="IU7"/>
    </row>
    <row r="8" spans="1:255" s="12" customFormat="1" ht="16.149999999999999" customHeight="1">
      <c r="A8" s="287" t="s">
        <v>1</v>
      </c>
      <c r="B8" s="288" t="s">
        <v>2</v>
      </c>
      <c r="C8" s="288" t="s">
        <v>3</v>
      </c>
      <c r="D8" s="288" t="s">
        <v>541</v>
      </c>
      <c r="E8" s="288" t="s">
        <v>562</v>
      </c>
      <c r="F8" s="289" t="s">
        <v>4</v>
      </c>
      <c r="G8" s="289" t="s">
        <v>5</v>
      </c>
      <c r="H8" s="287" t="s">
        <v>6</v>
      </c>
      <c r="I8" s="287"/>
      <c r="J8" s="287" t="s">
        <v>7</v>
      </c>
      <c r="K8" s="289" t="s">
        <v>636</v>
      </c>
      <c r="IT8"/>
      <c r="IU8"/>
    </row>
    <row r="9" spans="1:255" s="12" customFormat="1" ht="16.149999999999999" customHeight="1">
      <c r="A9" s="287"/>
      <c r="B9" s="287"/>
      <c r="C9" s="287"/>
      <c r="D9" s="287"/>
      <c r="E9" s="287"/>
      <c r="F9" s="289"/>
      <c r="G9" s="289"/>
      <c r="H9" s="44" t="s">
        <v>8</v>
      </c>
      <c r="I9" s="44" t="s">
        <v>9</v>
      </c>
      <c r="J9" s="287"/>
      <c r="K9" s="289"/>
      <c r="IT9"/>
      <c r="IU9"/>
    </row>
    <row r="10" spans="1:255">
      <c r="A10" s="65">
        <v>1</v>
      </c>
      <c r="B10" s="46" t="s">
        <v>418</v>
      </c>
      <c r="C10" s="47" t="s">
        <v>538</v>
      </c>
      <c r="D10" s="47" t="s">
        <v>396</v>
      </c>
      <c r="E10" s="92">
        <v>5</v>
      </c>
      <c r="F10" s="71"/>
      <c r="G10" s="74"/>
      <c r="H10" s="51"/>
      <c r="I10" s="52"/>
      <c r="J10" s="52"/>
      <c r="K10" s="45"/>
    </row>
    <row r="11" spans="1:255">
      <c r="A11" s="65">
        <v>2</v>
      </c>
      <c r="B11" s="46" t="s">
        <v>422</v>
      </c>
      <c r="C11" s="47" t="s">
        <v>538</v>
      </c>
      <c r="D11" s="47" t="s">
        <v>396</v>
      </c>
      <c r="E11" s="92">
        <v>20</v>
      </c>
      <c r="F11" s="71"/>
      <c r="G11" s="74"/>
      <c r="H11" s="51"/>
      <c r="I11" s="52"/>
      <c r="J11" s="52"/>
      <c r="K11" s="45"/>
    </row>
    <row r="12" spans="1:255">
      <c r="A12" s="65">
        <f t="shared" ref="A12:A19" si="0">A11+1</f>
        <v>3</v>
      </c>
      <c r="B12" s="46" t="s">
        <v>423</v>
      </c>
      <c r="C12" s="47" t="s">
        <v>538</v>
      </c>
      <c r="D12" s="47" t="s">
        <v>826</v>
      </c>
      <c r="E12" s="92">
        <v>2</v>
      </c>
      <c r="F12" s="71"/>
      <c r="G12" s="74"/>
      <c r="H12" s="51"/>
      <c r="I12" s="52"/>
      <c r="J12" s="52"/>
      <c r="K12" s="45"/>
    </row>
    <row r="13" spans="1:255">
      <c r="A13" s="65">
        <f t="shared" si="0"/>
        <v>4</v>
      </c>
      <c r="B13" s="68" t="s">
        <v>424</v>
      </c>
      <c r="C13" s="45" t="s">
        <v>538</v>
      </c>
      <c r="D13" s="45" t="s">
        <v>795</v>
      </c>
      <c r="E13" s="65">
        <v>10</v>
      </c>
      <c r="F13" s="62"/>
      <c r="G13" s="74"/>
      <c r="H13" s="51"/>
      <c r="I13" s="52"/>
      <c r="J13" s="52"/>
      <c r="K13" s="45"/>
    </row>
    <row r="14" spans="1:255">
      <c r="A14" s="65">
        <f t="shared" si="0"/>
        <v>5</v>
      </c>
      <c r="B14" s="46" t="s">
        <v>425</v>
      </c>
      <c r="C14" s="47" t="s">
        <v>538</v>
      </c>
      <c r="D14" s="47" t="s">
        <v>774</v>
      </c>
      <c r="E14" s="92">
        <v>25</v>
      </c>
      <c r="F14" s="71"/>
      <c r="G14" s="74"/>
      <c r="H14" s="51"/>
      <c r="I14" s="52"/>
      <c r="J14" s="52"/>
      <c r="K14" s="45"/>
    </row>
    <row r="15" spans="1:255">
      <c r="A15" s="65">
        <v>6</v>
      </c>
      <c r="B15" s="46" t="s">
        <v>426</v>
      </c>
      <c r="C15" s="47" t="s">
        <v>538</v>
      </c>
      <c r="D15" s="47" t="s">
        <v>753</v>
      </c>
      <c r="E15" s="92">
        <v>10</v>
      </c>
      <c r="F15" s="71"/>
      <c r="G15" s="74"/>
      <c r="H15" s="51"/>
      <c r="I15" s="52"/>
      <c r="J15" s="52"/>
      <c r="K15" s="45"/>
    </row>
    <row r="16" spans="1:255">
      <c r="A16" s="65">
        <v>7</v>
      </c>
      <c r="B16" s="46" t="s">
        <v>426</v>
      </c>
      <c r="C16" s="47" t="s">
        <v>538</v>
      </c>
      <c r="D16" s="47" t="s">
        <v>417</v>
      </c>
      <c r="E16" s="92">
        <v>40</v>
      </c>
      <c r="F16" s="71"/>
      <c r="G16" s="74"/>
      <c r="H16" s="51"/>
      <c r="I16" s="52"/>
      <c r="J16" s="52"/>
      <c r="K16" s="45"/>
    </row>
    <row r="17" spans="1:11">
      <c r="A17" s="65">
        <f t="shared" si="0"/>
        <v>8</v>
      </c>
      <c r="B17" s="46" t="s">
        <v>427</v>
      </c>
      <c r="C17" s="47" t="s">
        <v>538</v>
      </c>
      <c r="D17" s="47" t="s">
        <v>417</v>
      </c>
      <c r="E17" s="92">
        <v>4</v>
      </c>
      <c r="F17" s="71"/>
      <c r="G17" s="74"/>
      <c r="H17" s="51"/>
      <c r="I17" s="52"/>
      <c r="J17" s="52"/>
      <c r="K17" s="45"/>
    </row>
    <row r="18" spans="1:11">
      <c r="A18" s="65">
        <f t="shared" si="0"/>
        <v>9</v>
      </c>
      <c r="B18" s="46" t="s">
        <v>428</v>
      </c>
      <c r="C18" s="47" t="s">
        <v>538</v>
      </c>
      <c r="D18" s="47" t="s">
        <v>417</v>
      </c>
      <c r="E18" s="92">
        <v>1</v>
      </c>
      <c r="F18" s="71"/>
      <c r="G18" s="74"/>
      <c r="H18" s="51"/>
      <c r="I18" s="52"/>
      <c r="J18" s="52"/>
      <c r="K18" s="45"/>
    </row>
    <row r="19" spans="1:11">
      <c r="A19" s="65">
        <f t="shared" si="0"/>
        <v>10</v>
      </c>
      <c r="B19" s="46" t="s">
        <v>429</v>
      </c>
      <c r="C19" s="47" t="s">
        <v>538</v>
      </c>
      <c r="D19" s="47" t="s">
        <v>826</v>
      </c>
      <c r="E19" s="92">
        <v>1</v>
      </c>
      <c r="F19" s="71"/>
      <c r="G19" s="74"/>
      <c r="H19" s="51"/>
      <c r="I19" s="52"/>
      <c r="J19" s="52"/>
      <c r="K19" s="45"/>
    </row>
    <row r="20" spans="1:11">
      <c r="A20" s="65">
        <v>11</v>
      </c>
      <c r="B20" s="46" t="s">
        <v>672</v>
      </c>
      <c r="C20" s="47" t="s">
        <v>538</v>
      </c>
      <c r="D20" s="47" t="s">
        <v>796</v>
      </c>
      <c r="E20" s="61">
        <v>15</v>
      </c>
      <c r="F20" s="71"/>
      <c r="G20" s="74"/>
      <c r="H20" s="51"/>
      <c r="I20" s="52"/>
      <c r="J20" s="52"/>
      <c r="K20" s="60"/>
    </row>
    <row r="21" spans="1:11" ht="25.5">
      <c r="A21" s="65">
        <v>12</v>
      </c>
      <c r="B21" s="46" t="s">
        <v>674</v>
      </c>
      <c r="C21" s="47" t="s">
        <v>538</v>
      </c>
      <c r="D21" s="47" t="s">
        <v>827</v>
      </c>
      <c r="E21" s="61">
        <v>4</v>
      </c>
      <c r="F21" s="71"/>
      <c r="G21" s="74"/>
      <c r="H21" s="51"/>
      <c r="I21" s="52"/>
      <c r="J21" s="52"/>
      <c r="K21" s="60"/>
    </row>
    <row r="22" spans="1:11">
      <c r="A22" s="65">
        <v>13</v>
      </c>
      <c r="B22" s="46" t="s">
        <v>675</v>
      </c>
      <c r="C22" s="47" t="s">
        <v>538</v>
      </c>
      <c r="D22" s="47">
        <v>50</v>
      </c>
      <c r="E22" s="61">
        <v>8</v>
      </c>
      <c r="F22" s="71"/>
      <c r="G22" s="74"/>
      <c r="H22" s="51"/>
      <c r="I22" s="52"/>
      <c r="J22" s="52"/>
      <c r="K22" s="60"/>
    </row>
    <row r="23" spans="1:11" ht="13.5" thickBot="1">
      <c r="A23" s="17"/>
      <c r="B23" s="37" t="s">
        <v>69</v>
      </c>
      <c r="C23" s="10"/>
      <c r="D23" s="10"/>
      <c r="E23" s="10"/>
      <c r="F23" s="10"/>
      <c r="G23" s="42"/>
      <c r="H23" s="18"/>
      <c r="I23" s="23"/>
      <c r="J23" s="43"/>
      <c r="K23" s="23"/>
    </row>
    <row r="24" spans="1:11">
      <c r="A24" s="17"/>
      <c r="B24" s="17"/>
      <c r="C24" s="19"/>
      <c r="D24" s="17"/>
      <c r="E24" s="17"/>
      <c r="F24" s="17"/>
      <c r="G24" s="17"/>
      <c r="H24" s="17"/>
      <c r="I24" s="19"/>
      <c r="J24" s="19"/>
      <c r="K24" s="19"/>
    </row>
    <row r="25" spans="1:11">
      <c r="A25" t="s">
        <v>1171</v>
      </c>
      <c r="I25"/>
      <c r="J25"/>
      <c r="K25"/>
    </row>
    <row r="26" spans="1:11">
      <c r="A26" t="s">
        <v>1172</v>
      </c>
      <c r="I26"/>
      <c r="J26"/>
      <c r="K26"/>
    </row>
    <row r="27" spans="1:11">
      <c r="I27"/>
      <c r="J27"/>
      <c r="K27"/>
    </row>
    <row r="28" spans="1:11">
      <c r="I28"/>
      <c r="J28"/>
      <c r="K28"/>
    </row>
    <row r="29" spans="1:11">
      <c r="B29" s="271" t="s">
        <v>70</v>
      </c>
      <c r="C29" s="276"/>
      <c r="D29" s="277"/>
      <c r="E29" s="277"/>
      <c r="F29" s="293" t="s">
        <v>71</v>
      </c>
      <c r="G29" s="293"/>
      <c r="H29" s="293"/>
      <c r="I29" s="293"/>
      <c r="J29" s="293"/>
      <c r="K29" s="293"/>
    </row>
    <row r="30" spans="1:11">
      <c r="B30" s="271" t="s">
        <v>72</v>
      </c>
      <c r="C30" s="276"/>
      <c r="D30" s="277"/>
      <c r="E30" s="277"/>
      <c r="F30" s="293" t="s">
        <v>934</v>
      </c>
      <c r="G30" s="293"/>
      <c r="H30" s="293"/>
      <c r="I30" s="293"/>
      <c r="J30" s="293"/>
      <c r="K30" s="293"/>
    </row>
    <row r="31" spans="1:11">
      <c r="A31" s="17"/>
      <c r="B31" s="17"/>
      <c r="C31" s="19"/>
      <c r="D31" s="17"/>
      <c r="E31" s="17"/>
      <c r="F31" s="17"/>
      <c r="G31" s="17"/>
      <c r="H31" s="17"/>
      <c r="I31" s="19"/>
      <c r="J31" s="19"/>
      <c r="K31" s="19"/>
    </row>
    <row r="32" spans="1:11">
      <c r="B32" s="1"/>
      <c r="C32" s="19"/>
      <c r="D32" s="17"/>
      <c r="E32" s="17"/>
      <c r="F32" s="17"/>
      <c r="G32" s="17"/>
      <c r="H32" s="17"/>
      <c r="I32" s="294"/>
      <c r="J32" s="294"/>
      <c r="K32" s="294"/>
    </row>
    <row r="33" spans="2:11">
      <c r="B33" s="1"/>
      <c r="C33" s="19"/>
      <c r="D33" s="17"/>
      <c r="E33" s="17"/>
      <c r="F33" s="17"/>
      <c r="G33" s="17"/>
      <c r="H33" s="17"/>
      <c r="I33" s="294"/>
      <c r="J33" s="294"/>
      <c r="K33" s="294"/>
    </row>
  </sheetData>
  <mergeCells count="17">
    <mergeCell ref="F30:K30"/>
    <mergeCell ref="J8:J9"/>
    <mergeCell ref="K8:K9"/>
    <mergeCell ref="I32:K32"/>
    <mergeCell ref="I33:K33"/>
    <mergeCell ref="F29:K29"/>
    <mergeCell ref="H1:K1"/>
    <mergeCell ref="A6:K6"/>
    <mergeCell ref="A8:A9"/>
    <mergeCell ref="B8:B9"/>
    <mergeCell ref="C8:C9"/>
    <mergeCell ref="D8:D9"/>
    <mergeCell ref="E8:E9"/>
    <mergeCell ref="F8:F9"/>
    <mergeCell ref="G8:G9"/>
    <mergeCell ref="H8:I8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dimension ref="A1:IU30"/>
  <sheetViews>
    <sheetView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892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1075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169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95" t="s">
        <v>1</v>
      </c>
      <c r="B9" s="296" t="s">
        <v>2</v>
      </c>
      <c r="C9" s="296" t="s">
        <v>3</v>
      </c>
      <c r="D9" s="296" t="s">
        <v>541</v>
      </c>
      <c r="E9" s="296" t="s">
        <v>562</v>
      </c>
      <c r="F9" s="297" t="s">
        <v>4</v>
      </c>
      <c r="G9" s="297" t="s">
        <v>5</v>
      </c>
      <c r="H9" s="295" t="s">
        <v>6</v>
      </c>
      <c r="I9" s="295"/>
      <c r="J9" s="295" t="s">
        <v>7</v>
      </c>
      <c r="K9" s="289" t="s">
        <v>636</v>
      </c>
      <c r="IT9"/>
      <c r="IU9"/>
    </row>
    <row r="10" spans="1:255" s="12" customFormat="1" ht="16.149999999999999" customHeight="1">
      <c r="A10" s="295"/>
      <c r="B10" s="295"/>
      <c r="C10" s="295"/>
      <c r="D10" s="295"/>
      <c r="E10" s="295"/>
      <c r="F10" s="297"/>
      <c r="G10" s="297"/>
      <c r="H10" s="171" t="s">
        <v>8</v>
      </c>
      <c r="I10" s="171" t="s">
        <v>9</v>
      </c>
      <c r="J10" s="295"/>
      <c r="K10" s="289"/>
      <c r="IT10"/>
      <c r="IU10"/>
    </row>
    <row r="11" spans="1:255" s="9" customFormat="1">
      <c r="A11" s="116">
        <v>1</v>
      </c>
      <c r="B11" s="80" t="s">
        <v>893</v>
      </c>
      <c r="C11" s="47" t="s">
        <v>894</v>
      </c>
      <c r="D11" s="71" t="s">
        <v>895</v>
      </c>
      <c r="E11" s="81" t="s">
        <v>896</v>
      </c>
      <c r="F11" s="49"/>
      <c r="G11" s="50"/>
      <c r="H11" s="51"/>
      <c r="I11" s="52"/>
      <c r="J11" s="52"/>
      <c r="K11" s="53"/>
      <c r="IT11"/>
      <c r="IU11"/>
    </row>
    <row r="12" spans="1:255" s="9" customFormat="1">
      <c r="A12" s="118">
        <f>A11+1</f>
        <v>2</v>
      </c>
      <c r="B12" s="46" t="s">
        <v>897</v>
      </c>
      <c r="C12" s="47" t="s">
        <v>898</v>
      </c>
      <c r="D12" s="60" t="s">
        <v>899</v>
      </c>
      <c r="E12" s="81" t="s">
        <v>896</v>
      </c>
      <c r="F12" s="49"/>
      <c r="G12" s="50"/>
      <c r="H12" s="51"/>
      <c r="I12" s="52"/>
      <c r="J12" s="52"/>
      <c r="K12" s="64"/>
      <c r="IT12"/>
      <c r="IU12"/>
    </row>
    <row r="13" spans="1:255" s="9" customFormat="1">
      <c r="A13" s="118">
        <f>A12+1</f>
        <v>3</v>
      </c>
      <c r="B13" s="82" t="s">
        <v>900</v>
      </c>
      <c r="C13" s="83" t="s">
        <v>901</v>
      </c>
      <c r="D13" s="60" t="s">
        <v>902</v>
      </c>
      <c r="E13" s="60">
        <v>30</v>
      </c>
      <c r="F13" s="69"/>
      <c r="G13" s="50"/>
      <c r="H13" s="51"/>
      <c r="I13" s="52"/>
      <c r="J13" s="52"/>
      <c r="K13" s="64"/>
      <c r="IT13"/>
      <c r="IU13"/>
    </row>
    <row r="14" spans="1:255" ht="13.5" thickBot="1">
      <c r="A14" s="31"/>
      <c r="B14" s="77" t="s">
        <v>69</v>
      </c>
      <c r="C14" s="26"/>
      <c r="D14" s="26"/>
      <c r="E14" s="26"/>
      <c r="F14" s="26"/>
      <c r="G14" s="78"/>
      <c r="H14" s="32"/>
      <c r="I14" s="33"/>
      <c r="J14" s="78"/>
      <c r="K14" s="34"/>
    </row>
    <row r="15" spans="1:255">
      <c r="A15" s="17"/>
      <c r="B15" s="17"/>
      <c r="C15" s="19"/>
      <c r="D15" s="17"/>
      <c r="E15" s="17"/>
      <c r="F15" s="17"/>
      <c r="G15" s="17"/>
      <c r="H15" s="17"/>
      <c r="I15" s="19"/>
      <c r="J15" s="19"/>
      <c r="K15" s="19"/>
    </row>
    <row r="16" spans="1:255">
      <c r="A16" t="s">
        <v>1173</v>
      </c>
      <c r="I16"/>
      <c r="J16"/>
      <c r="K16"/>
    </row>
    <row r="17" spans="1:11">
      <c r="A17" t="s">
        <v>1174</v>
      </c>
      <c r="I17"/>
      <c r="J17"/>
      <c r="K17"/>
    </row>
    <row r="18" spans="1:11">
      <c r="I18"/>
      <c r="J18"/>
      <c r="K18"/>
    </row>
    <row r="19" spans="1:11">
      <c r="I19"/>
      <c r="J19"/>
      <c r="K19"/>
    </row>
    <row r="20" spans="1:11">
      <c r="B20" s="271" t="s">
        <v>70</v>
      </c>
      <c r="C20" s="276"/>
      <c r="D20" s="277"/>
      <c r="E20" s="277"/>
      <c r="F20" s="293" t="s">
        <v>71</v>
      </c>
      <c r="G20" s="293"/>
      <c r="H20" s="293"/>
      <c r="I20" s="293"/>
      <c r="J20" s="293"/>
      <c r="K20" s="293"/>
    </row>
    <row r="21" spans="1:11">
      <c r="B21" s="271" t="s">
        <v>72</v>
      </c>
      <c r="C21" s="276"/>
      <c r="D21" s="277"/>
      <c r="E21" s="277"/>
      <c r="F21" s="293" t="s">
        <v>934</v>
      </c>
      <c r="G21" s="293"/>
      <c r="H21" s="293"/>
      <c r="I21" s="293"/>
      <c r="J21" s="293"/>
      <c r="K21" s="293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7"/>
      <c r="C23" s="19"/>
      <c r="D23" s="17"/>
      <c r="E23" s="17"/>
      <c r="F23" s="17"/>
      <c r="G23" s="17"/>
      <c r="H23" s="17"/>
      <c r="I23" s="19"/>
      <c r="J23" s="19"/>
      <c r="K23" s="19"/>
    </row>
    <row r="24" spans="1:11">
      <c r="A24" s="17"/>
      <c r="B24" s="168"/>
      <c r="C24" s="19"/>
      <c r="D24" s="17"/>
      <c r="E24" s="17"/>
      <c r="F24" s="17"/>
      <c r="G24" s="17"/>
      <c r="H24" s="17"/>
      <c r="I24" s="294"/>
      <c r="J24" s="294"/>
      <c r="K24" s="294"/>
    </row>
    <row r="25" spans="1:11">
      <c r="A25" s="17"/>
      <c r="B25" s="168"/>
      <c r="C25" s="19"/>
      <c r="D25" s="17"/>
      <c r="E25" s="17"/>
      <c r="F25" s="17"/>
      <c r="G25" s="17"/>
      <c r="H25" s="17"/>
      <c r="I25" s="294"/>
      <c r="J25" s="294"/>
      <c r="K25" s="294"/>
    </row>
    <row r="27" spans="1:11">
      <c r="E27" t="s">
        <v>749</v>
      </c>
    </row>
    <row r="28" spans="1:11">
      <c r="C28" t="s">
        <v>747</v>
      </c>
    </row>
    <row r="30" spans="1:11">
      <c r="F30" t="s">
        <v>748</v>
      </c>
    </row>
  </sheetData>
  <mergeCells count="17">
    <mergeCell ref="F21:K21"/>
    <mergeCell ref="J9:J10"/>
    <mergeCell ref="K9:K10"/>
    <mergeCell ref="I24:K24"/>
    <mergeCell ref="I25:K25"/>
    <mergeCell ref="F20:K20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dimension ref="A1:IU34"/>
  <sheetViews>
    <sheetView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903</v>
      </c>
      <c r="I1" s="285"/>
      <c r="J1" s="285"/>
      <c r="K1" s="285"/>
      <c r="L1" s="6"/>
    </row>
    <row r="2" spans="1:255" ht="15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5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1076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169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170" t="s">
        <v>8</v>
      </c>
      <c r="I10" s="170" t="s">
        <v>9</v>
      </c>
      <c r="J10" s="287"/>
      <c r="K10" s="289"/>
      <c r="IT10"/>
      <c r="IU10"/>
    </row>
    <row r="11" spans="1:255" s="9" customFormat="1" ht="25.5">
      <c r="A11" s="45">
        <v>1</v>
      </c>
      <c r="B11" s="46" t="s">
        <v>904</v>
      </c>
      <c r="C11" s="81"/>
      <c r="D11" s="47" t="s">
        <v>905</v>
      </c>
      <c r="E11" s="47">
        <v>100</v>
      </c>
      <c r="F11" s="104"/>
      <c r="G11" s="50"/>
      <c r="H11" s="51"/>
      <c r="I11" s="52"/>
      <c r="J11" s="52"/>
      <c r="K11" s="53"/>
      <c r="IT11"/>
      <c r="IU11"/>
    </row>
    <row r="12" spans="1:255" s="9" customFormat="1">
      <c r="A12" s="45">
        <f t="shared" ref="A12" si="0">A11+1</f>
        <v>2</v>
      </c>
      <c r="B12" s="46" t="s">
        <v>906</v>
      </c>
      <c r="C12" s="81" t="s">
        <v>921</v>
      </c>
      <c r="D12" s="47" t="s">
        <v>907</v>
      </c>
      <c r="E12" s="47">
        <v>50</v>
      </c>
      <c r="F12" s="104"/>
      <c r="G12" s="50"/>
      <c r="H12" s="51"/>
      <c r="I12" s="52"/>
      <c r="J12" s="52"/>
      <c r="K12" s="64"/>
      <c r="IT12"/>
      <c r="IU12"/>
    </row>
    <row r="13" spans="1:255" s="9" customFormat="1">
      <c r="A13" s="45">
        <v>3</v>
      </c>
      <c r="B13" s="46" t="s">
        <v>475</v>
      </c>
      <c r="C13" s="72" t="s">
        <v>476</v>
      </c>
      <c r="D13" s="47" t="s">
        <v>640</v>
      </c>
      <c r="E13" s="47">
        <v>20</v>
      </c>
      <c r="F13" s="104"/>
      <c r="G13" s="50"/>
      <c r="H13" s="51"/>
      <c r="I13" s="52"/>
      <c r="J13" s="52"/>
      <c r="K13" s="64"/>
      <c r="IT13"/>
      <c r="IU13"/>
    </row>
    <row r="14" spans="1:255" s="9" customFormat="1" ht="25.5">
      <c r="A14" s="45">
        <v>4</v>
      </c>
      <c r="B14" s="68" t="s">
        <v>908</v>
      </c>
      <c r="C14" s="45" t="s">
        <v>909</v>
      </c>
      <c r="D14" s="47" t="s">
        <v>905</v>
      </c>
      <c r="E14" s="45">
        <v>5</v>
      </c>
      <c r="F14" s="66"/>
      <c r="G14" s="50"/>
      <c r="H14" s="51"/>
      <c r="I14" s="52"/>
      <c r="J14" s="52"/>
      <c r="K14" s="64"/>
      <c r="P14" s="195"/>
      <c r="IT14"/>
      <c r="IU14"/>
    </row>
    <row r="15" spans="1:255" s="9" customFormat="1" ht="25.5">
      <c r="A15" s="45">
        <v>5</v>
      </c>
      <c r="B15" s="68" t="s">
        <v>910</v>
      </c>
      <c r="C15" s="45" t="s">
        <v>911</v>
      </c>
      <c r="D15" s="47" t="s">
        <v>912</v>
      </c>
      <c r="E15" s="45">
        <v>6</v>
      </c>
      <c r="F15" s="66"/>
      <c r="G15" s="50"/>
      <c r="H15" s="51"/>
      <c r="I15" s="52"/>
      <c r="J15" s="52"/>
      <c r="K15" s="64"/>
      <c r="IT15"/>
      <c r="IU15"/>
    </row>
    <row r="16" spans="1:255" s="9" customFormat="1" ht="25.5">
      <c r="A16" s="45">
        <v>6</v>
      </c>
      <c r="B16" s="68" t="s">
        <v>913</v>
      </c>
      <c r="C16" s="45" t="s">
        <v>914</v>
      </c>
      <c r="D16" s="47" t="s">
        <v>915</v>
      </c>
      <c r="E16" s="45">
        <v>10</v>
      </c>
      <c r="F16" s="66"/>
      <c r="G16" s="50"/>
      <c r="H16" s="51"/>
      <c r="I16" s="52"/>
      <c r="J16" s="52"/>
      <c r="K16" s="64"/>
      <c r="IT16"/>
      <c r="IU16"/>
    </row>
    <row r="17" spans="1:255" s="9" customFormat="1" ht="25.5">
      <c r="A17" s="45">
        <v>7</v>
      </c>
      <c r="B17" s="164" t="s">
        <v>916</v>
      </c>
      <c r="C17" s="165" t="s">
        <v>917</v>
      </c>
      <c r="D17" s="45" t="s">
        <v>918</v>
      </c>
      <c r="E17" s="166">
        <v>5</v>
      </c>
      <c r="F17" s="66"/>
      <c r="G17" s="50"/>
      <c r="H17" s="51"/>
      <c r="I17" s="52"/>
      <c r="J17" s="52"/>
      <c r="K17" s="64"/>
      <c r="IT17"/>
      <c r="IU17"/>
    </row>
    <row r="18" spans="1:255" s="9" customFormat="1">
      <c r="A18" s="45">
        <v>8</v>
      </c>
      <c r="B18" s="164" t="s">
        <v>922</v>
      </c>
      <c r="C18" s="196"/>
      <c r="D18" s="45" t="s">
        <v>827</v>
      </c>
      <c r="E18" s="166">
        <v>10</v>
      </c>
      <c r="F18" s="66"/>
      <c r="G18" s="50"/>
      <c r="H18" s="51"/>
      <c r="I18" s="52"/>
      <c r="J18" s="52"/>
      <c r="K18" s="64"/>
      <c r="IT18"/>
      <c r="IU18"/>
    </row>
    <row r="19" spans="1:255" s="9" customFormat="1">
      <c r="A19" s="45">
        <v>9</v>
      </c>
      <c r="B19" s="164" t="s">
        <v>923</v>
      </c>
      <c r="C19" s="165" t="s">
        <v>924</v>
      </c>
      <c r="D19" s="45" t="s">
        <v>925</v>
      </c>
      <c r="E19" s="166">
        <v>10</v>
      </c>
      <c r="F19" s="66"/>
      <c r="G19" s="50"/>
      <c r="H19" s="51"/>
      <c r="I19" s="52"/>
      <c r="J19" s="52"/>
      <c r="K19" s="64"/>
      <c r="IT19"/>
      <c r="IU19"/>
    </row>
    <row r="20" spans="1:255" s="9" customFormat="1" ht="25.5">
      <c r="A20" s="45">
        <v>10</v>
      </c>
      <c r="B20" s="164" t="s">
        <v>927</v>
      </c>
      <c r="C20" s="165" t="s">
        <v>926</v>
      </c>
      <c r="D20" s="45" t="s">
        <v>928</v>
      </c>
      <c r="E20" s="166">
        <v>10</v>
      </c>
      <c r="F20" s="66"/>
      <c r="G20" s="50"/>
      <c r="H20" s="51"/>
      <c r="I20" s="52"/>
      <c r="J20" s="52"/>
      <c r="K20" s="64"/>
      <c r="IT20"/>
      <c r="IU20"/>
    </row>
    <row r="21" spans="1:255" s="9" customFormat="1">
      <c r="A21" s="45">
        <v>11</v>
      </c>
      <c r="B21" s="164" t="s">
        <v>919</v>
      </c>
      <c r="C21" s="196">
        <v>0.03</v>
      </c>
      <c r="D21" s="45" t="s">
        <v>920</v>
      </c>
      <c r="E21" s="166">
        <v>30</v>
      </c>
      <c r="F21" s="66"/>
      <c r="G21" s="50"/>
      <c r="H21" s="51"/>
      <c r="I21" s="52"/>
      <c r="J21" s="52"/>
      <c r="K21" s="64"/>
      <c r="IT21"/>
      <c r="IU21"/>
    </row>
    <row r="22" spans="1:255" s="9" customFormat="1" ht="13.5" thickBot="1">
      <c r="A22" s="162"/>
      <c r="B22" s="37" t="s">
        <v>69</v>
      </c>
      <c r="C22" s="10"/>
      <c r="D22" s="10"/>
      <c r="E22" s="10"/>
      <c r="F22" s="10"/>
      <c r="G22" s="42"/>
      <c r="H22" s="18"/>
      <c r="I22" s="36"/>
      <c r="J22" s="42"/>
      <c r="K22" s="163"/>
      <c r="IT22"/>
      <c r="IU22"/>
    </row>
    <row r="23" spans="1:255" s="16" customFormat="1">
      <c r="A23" s="14"/>
      <c r="K23" s="23"/>
      <c r="IT23"/>
      <c r="IU23"/>
    </row>
    <row r="24" spans="1:255">
      <c r="A24" t="s">
        <v>1175</v>
      </c>
      <c r="I24"/>
      <c r="J24"/>
      <c r="K24"/>
    </row>
    <row r="25" spans="1:255">
      <c r="A25" t="s">
        <v>1176</v>
      </c>
      <c r="I25"/>
      <c r="J25"/>
      <c r="K25"/>
    </row>
    <row r="26" spans="1:255">
      <c r="I26"/>
      <c r="J26"/>
      <c r="K26"/>
    </row>
    <row r="27" spans="1:255">
      <c r="I27"/>
      <c r="J27"/>
      <c r="K27"/>
    </row>
    <row r="28" spans="1:255">
      <c r="B28" s="271" t="s">
        <v>70</v>
      </c>
      <c r="C28" s="276"/>
      <c r="D28" s="277"/>
      <c r="E28" s="277"/>
      <c r="F28" s="293" t="s">
        <v>71</v>
      </c>
      <c r="G28" s="293"/>
      <c r="H28" s="293"/>
      <c r="I28" s="293"/>
      <c r="J28" s="293"/>
      <c r="K28" s="293"/>
    </row>
    <row r="29" spans="1:255">
      <c r="B29" s="271" t="s">
        <v>72</v>
      </c>
      <c r="C29" s="276"/>
      <c r="D29" s="277"/>
      <c r="E29" s="277"/>
      <c r="F29" s="293" t="s">
        <v>934</v>
      </c>
      <c r="G29" s="293"/>
      <c r="H29" s="293"/>
      <c r="I29" s="293"/>
      <c r="J29" s="293"/>
      <c r="K29" s="293"/>
    </row>
    <row r="30" spans="1:255">
      <c r="A30" s="17"/>
      <c r="B30" s="17"/>
      <c r="C30" s="19"/>
      <c r="D30" s="17"/>
      <c r="E30" s="17"/>
      <c r="F30" s="17"/>
      <c r="G30" s="17"/>
      <c r="H30" s="17"/>
      <c r="I30" s="19"/>
      <c r="J30" s="19"/>
      <c r="K30" s="19"/>
    </row>
    <row r="31" spans="1:255">
      <c r="A31" s="17"/>
      <c r="B31" s="17"/>
      <c r="C31" s="19"/>
      <c r="D31" s="17"/>
      <c r="E31" s="17"/>
      <c r="F31" s="17"/>
      <c r="G31" s="17"/>
      <c r="H31" s="17"/>
      <c r="I31" s="19"/>
      <c r="J31" s="19"/>
      <c r="K31" s="19"/>
    </row>
    <row r="32" spans="1:255">
      <c r="A32" s="17"/>
      <c r="B32" s="17"/>
      <c r="C32" s="19"/>
      <c r="D32" s="17"/>
      <c r="E32" s="17"/>
      <c r="F32" s="17"/>
      <c r="G32" s="17"/>
      <c r="H32" s="17"/>
      <c r="I32" s="19"/>
      <c r="J32" s="19"/>
      <c r="K32" s="19"/>
    </row>
    <row r="33" spans="1:11">
      <c r="A33" s="17"/>
      <c r="B33" s="168"/>
      <c r="C33" s="19"/>
      <c r="D33" s="17"/>
      <c r="E33" s="17"/>
      <c r="F33" s="17"/>
      <c r="G33" s="17"/>
      <c r="H33" s="17"/>
      <c r="I33" s="294"/>
      <c r="J33" s="294"/>
      <c r="K33" s="294"/>
    </row>
    <row r="34" spans="1:11">
      <c r="A34" s="17"/>
      <c r="B34" s="168"/>
      <c r="C34" s="19"/>
      <c r="D34" s="17"/>
      <c r="E34" s="17"/>
      <c r="F34" s="17"/>
      <c r="G34" s="17"/>
      <c r="H34" s="17"/>
      <c r="I34" s="294"/>
      <c r="J34" s="294"/>
      <c r="K34" s="294"/>
    </row>
  </sheetData>
  <mergeCells count="17">
    <mergeCell ref="F29:K29"/>
    <mergeCell ref="J9:J10"/>
    <mergeCell ref="K9:K10"/>
    <mergeCell ref="I33:K33"/>
    <mergeCell ref="I34:K34"/>
    <mergeCell ref="F28:K28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dimension ref="A2:L23"/>
  <sheetViews>
    <sheetView workbookViewId="0">
      <selection activeCell="B13" sqref="B13"/>
    </sheetView>
  </sheetViews>
  <sheetFormatPr defaultRowHeight="12.75"/>
  <cols>
    <col min="1" max="1" width="4.140625" customWidth="1"/>
    <col min="2" max="2" width="20.42578125" customWidth="1"/>
    <col min="3" max="3" width="15.42578125" customWidth="1"/>
    <col min="4" max="4" width="11.140625" customWidth="1"/>
    <col min="5" max="6" width="9.140625" customWidth="1"/>
    <col min="7" max="7" width="11.5703125" customWidth="1"/>
    <col min="8" max="8" width="6.85546875" bestFit="1" customWidth="1"/>
    <col min="9" max="9" width="10.85546875" customWidth="1"/>
    <col min="10" max="10" width="11" customWidth="1"/>
    <col min="11" max="11" width="18" customWidth="1"/>
  </cols>
  <sheetData>
    <row r="2" spans="1:12" ht="14.25">
      <c r="A2" s="200"/>
      <c r="B2" s="201"/>
      <c r="C2" s="201"/>
      <c r="D2" s="202"/>
      <c r="F2" s="204" t="s">
        <v>937</v>
      </c>
      <c r="G2" s="205"/>
      <c r="H2" s="205"/>
      <c r="I2" s="203"/>
      <c r="J2" s="205"/>
      <c r="K2" s="205"/>
    </row>
    <row r="3" spans="1:12" ht="15.75" customHeight="1">
      <c r="A3" s="290" t="s">
        <v>1013</v>
      </c>
      <c r="B3" s="290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12" ht="15.75" customHeight="1">
      <c r="A4" s="274" t="s">
        <v>929</v>
      </c>
      <c r="B4" s="228"/>
      <c r="C4" s="228"/>
      <c r="D4" s="202"/>
      <c r="E4" s="210"/>
      <c r="F4" s="275"/>
      <c r="G4" s="206"/>
      <c r="H4" s="206"/>
      <c r="I4" s="206"/>
      <c r="J4" s="206"/>
      <c r="K4" s="21"/>
      <c r="L4" s="6"/>
    </row>
    <row r="5" spans="1:12" ht="14.25">
      <c r="A5" s="200"/>
      <c r="B5" s="201"/>
      <c r="C5" s="201"/>
      <c r="D5" s="202"/>
      <c r="E5" s="203"/>
      <c r="F5" s="203"/>
      <c r="G5" s="206"/>
      <c r="H5" s="206"/>
      <c r="I5" s="206"/>
      <c r="J5" s="206"/>
      <c r="K5" s="206"/>
    </row>
    <row r="6" spans="1:12" ht="14.25">
      <c r="A6" s="200"/>
      <c r="B6" s="305" t="s">
        <v>930</v>
      </c>
      <c r="C6" s="305"/>
      <c r="D6" s="202"/>
      <c r="E6" s="203"/>
      <c r="F6" s="203"/>
      <c r="G6" s="206"/>
      <c r="H6" s="206"/>
      <c r="I6" s="206"/>
      <c r="J6" s="206"/>
      <c r="K6" s="206"/>
    </row>
    <row r="7" spans="1:12" ht="14.25" customHeight="1">
      <c r="A7" s="200"/>
      <c r="B7" s="292" t="s">
        <v>931</v>
      </c>
      <c r="C7" s="292"/>
      <c r="D7" s="202"/>
      <c r="E7" s="203"/>
      <c r="F7" s="203"/>
      <c r="G7" s="203"/>
      <c r="H7" s="203"/>
      <c r="I7" s="207"/>
      <c r="J7" s="207"/>
      <c r="K7" s="208"/>
    </row>
    <row r="8" spans="1:12">
      <c r="A8" s="200"/>
      <c r="B8" s="209"/>
      <c r="C8" s="209"/>
      <c r="D8" s="202"/>
      <c r="E8" s="210"/>
      <c r="F8" s="210"/>
      <c r="G8" s="210"/>
      <c r="H8" s="210"/>
      <c r="I8" s="207"/>
      <c r="J8" s="207"/>
      <c r="K8" s="211"/>
    </row>
    <row r="9" spans="1:12">
      <c r="A9" s="306" t="s">
        <v>936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1" spans="1:12" ht="12.75" customHeight="1">
      <c r="A11" s="303" t="s">
        <v>1</v>
      </c>
      <c r="B11" s="303" t="s">
        <v>2</v>
      </c>
      <c r="C11" s="303" t="s">
        <v>3</v>
      </c>
      <c r="D11" s="303" t="s">
        <v>541</v>
      </c>
      <c r="E11" s="303" t="s">
        <v>562</v>
      </c>
      <c r="F11" s="303" t="s">
        <v>4</v>
      </c>
      <c r="G11" s="303" t="s">
        <v>5</v>
      </c>
      <c r="H11" s="303" t="s">
        <v>6</v>
      </c>
      <c r="I11" s="303"/>
      <c r="J11" s="303" t="s">
        <v>7</v>
      </c>
      <c r="K11" s="303" t="s">
        <v>636</v>
      </c>
    </row>
    <row r="12" spans="1:12">
      <c r="A12" s="303"/>
      <c r="B12" s="303"/>
      <c r="C12" s="303"/>
      <c r="D12" s="303"/>
      <c r="E12" s="303"/>
      <c r="F12" s="303"/>
      <c r="G12" s="303"/>
      <c r="H12" s="212" t="s">
        <v>8</v>
      </c>
      <c r="I12" s="212" t="s">
        <v>9</v>
      </c>
      <c r="J12" s="303"/>
      <c r="K12" s="303"/>
    </row>
    <row r="13" spans="1:12" ht="104.25" customHeight="1" thickBot="1">
      <c r="A13" s="213">
        <v>1</v>
      </c>
      <c r="B13" s="214" t="s">
        <v>932</v>
      </c>
      <c r="C13" s="213" t="s">
        <v>933</v>
      </c>
      <c r="D13" s="213" t="s">
        <v>40</v>
      </c>
      <c r="E13" s="213" t="s">
        <v>935</v>
      </c>
      <c r="F13" s="260"/>
      <c r="G13" s="261"/>
      <c r="H13" s="262"/>
      <c r="I13" s="260"/>
      <c r="J13" s="261"/>
      <c r="K13" s="215"/>
    </row>
    <row r="14" spans="1:12" ht="13.5" thickBot="1">
      <c r="A14" s="216"/>
      <c r="B14" s="217" t="s">
        <v>783</v>
      </c>
      <c r="C14" s="216"/>
      <c r="D14" s="216"/>
      <c r="E14" s="216"/>
      <c r="F14" s="218"/>
      <c r="G14" s="219"/>
      <c r="H14" s="216"/>
      <c r="I14" s="218"/>
      <c r="J14" s="219"/>
      <c r="K14" s="216"/>
    </row>
    <row r="15" spans="1:12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</row>
    <row r="16" spans="1:12">
      <c r="A16" s="216" t="s">
        <v>1177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</row>
    <row r="17" spans="1:11">
      <c r="A17" s="216" t="s">
        <v>1178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spans="1:1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</row>
    <row r="19" spans="1:1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</row>
    <row r="20" spans="1:11">
      <c r="A20" s="216"/>
      <c r="B20" s="221" t="s">
        <v>70</v>
      </c>
      <c r="C20" s="222"/>
      <c r="D20" s="223"/>
      <c r="E20" s="223"/>
      <c r="F20" s="304" t="s">
        <v>71</v>
      </c>
      <c r="G20" s="304"/>
      <c r="H20" s="304"/>
      <c r="I20" s="304"/>
      <c r="J20" s="304"/>
      <c r="K20" s="304"/>
    </row>
    <row r="21" spans="1:11">
      <c r="A21" s="216"/>
      <c r="B21" s="221" t="s">
        <v>72</v>
      </c>
      <c r="C21" s="222"/>
      <c r="D21" s="223"/>
      <c r="E21" s="223"/>
      <c r="F21" s="304" t="s">
        <v>934</v>
      </c>
      <c r="G21" s="304"/>
      <c r="H21" s="304"/>
      <c r="I21" s="304"/>
      <c r="J21" s="304"/>
      <c r="K21" s="304"/>
    </row>
    <row r="22" spans="1:11">
      <c r="B22" s="224"/>
      <c r="C22" s="224"/>
      <c r="D22" s="224"/>
      <c r="E22" s="224"/>
      <c r="F22" s="224"/>
      <c r="G22" s="224"/>
      <c r="H22" s="224"/>
      <c r="I22" s="224"/>
      <c r="J22" s="224"/>
      <c r="K22" s="224"/>
    </row>
    <row r="23" spans="1:11">
      <c r="B23" s="225"/>
      <c r="C23" s="226"/>
      <c r="D23" s="227"/>
      <c r="E23" s="227"/>
      <c r="F23" s="293"/>
      <c r="G23" s="293"/>
      <c r="H23" s="293"/>
      <c r="I23" s="293"/>
      <c r="J23" s="293"/>
      <c r="K23" s="293"/>
    </row>
  </sheetData>
  <mergeCells count="17">
    <mergeCell ref="J11:J12"/>
    <mergeCell ref="K11:K12"/>
    <mergeCell ref="F20:K20"/>
    <mergeCell ref="F21:K21"/>
    <mergeCell ref="A3:B3"/>
    <mergeCell ref="F23:K23"/>
    <mergeCell ref="B6:C6"/>
    <mergeCell ref="B7:C7"/>
    <mergeCell ref="A9:K9"/>
    <mergeCell ref="A11:A12"/>
    <mergeCell ref="B11:B12"/>
    <mergeCell ref="C11:C12"/>
    <mergeCell ref="D11:D12"/>
    <mergeCell ref="E11:E12"/>
    <mergeCell ref="F11:F12"/>
    <mergeCell ref="G11:G12"/>
    <mergeCell ref="H11:I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B11" sqref="B11:B12"/>
    </sheetView>
  </sheetViews>
  <sheetFormatPr defaultRowHeight="12.75"/>
  <cols>
    <col min="1" max="1" width="3" customWidth="1"/>
    <col min="2" max="2" width="20" customWidth="1"/>
    <col min="3" max="3" width="12.7109375" customWidth="1"/>
    <col min="4" max="4" width="12.28515625" customWidth="1"/>
    <col min="5" max="5" width="6.85546875" customWidth="1"/>
    <col min="11" max="11" width="18.28515625" customWidth="1"/>
  </cols>
  <sheetData>
    <row r="1" spans="1:11" ht="14.25">
      <c r="A1" s="200"/>
      <c r="B1" s="201"/>
      <c r="C1" s="201"/>
      <c r="D1" s="202"/>
      <c r="E1" s="203"/>
      <c r="F1" s="204" t="s">
        <v>959</v>
      </c>
      <c r="G1" s="205"/>
      <c r="H1" s="205"/>
      <c r="I1" s="205"/>
      <c r="J1" s="205"/>
      <c r="K1" s="205"/>
    </row>
    <row r="2" spans="1:11" ht="14.25">
      <c r="A2" s="274" t="s">
        <v>1013</v>
      </c>
      <c r="B2" s="201"/>
      <c r="C2" s="201"/>
      <c r="D2" s="202"/>
      <c r="E2" s="203"/>
      <c r="F2" s="203"/>
      <c r="G2" s="206"/>
      <c r="H2" s="206"/>
      <c r="I2" s="206"/>
      <c r="J2" s="206"/>
      <c r="K2" s="206"/>
    </row>
    <row r="3" spans="1:11" ht="14.25">
      <c r="A3" s="200" t="s">
        <v>929</v>
      </c>
      <c r="B3" s="201"/>
      <c r="C3" s="201"/>
      <c r="D3" s="202"/>
      <c r="E3" s="203"/>
      <c r="F3" s="203"/>
      <c r="G3" s="206"/>
      <c r="H3" s="206"/>
      <c r="I3" s="206"/>
      <c r="J3" s="206"/>
      <c r="K3" s="206"/>
    </row>
    <row r="4" spans="1:11" ht="12" customHeight="1">
      <c r="A4" s="200"/>
      <c r="B4" s="201"/>
      <c r="C4" s="201"/>
      <c r="D4" s="202"/>
      <c r="E4" s="203"/>
      <c r="F4" s="203"/>
      <c r="G4" s="206"/>
      <c r="H4" s="206"/>
      <c r="I4" s="206"/>
      <c r="J4" s="206"/>
      <c r="K4" s="206"/>
    </row>
    <row r="5" spans="1:11" ht="14.25">
      <c r="A5" s="200"/>
      <c r="B5" s="305" t="s">
        <v>930</v>
      </c>
      <c r="C5" s="305"/>
      <c r="D5" s="202"/>
      <c r="E5" s="203"/>
      <c r="F5" s="203"/>
      <c r="G5" s="206"/>
      <c r="H5" s="206"/>
      <c r="I5" s="206"/>
      <c r="J5" s="206"/>
      <c r="K5" s="206"/>
    </row>
    <row r="6" spans="1:11" ht="14.25">
      <c r="A6" s="200"/>
      <c r="B6" s="292" t="s">
        <v>931</v>
      </c>
      <c r="C6" s="292"/>
      <c r="D6" s="202"/>
      <c r="E6" s="203"/>
      <c r="F6" s="203"/>
      <c r="G6" s="203"/>
      <c r="H6" s="203"/>
      <c r="I6" s="207"/>
      <c r="J6" s="207"/>
      <c r="K6" s="208"/>
    </row>
    <row r="7" spans="1:11" ht="26.25" customHeight="1">
      <c r="A7" s="307" t="s">
        <v>960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</row>
    <row r="8" spans="1:11">
      <c r="A8" s="200"/>
      <c r="B8" s="228"/>
      <c r="C8" s="228"/>
      <c r="D8" s="229"/>
      <c r="E8" s="229"/>
      <c r="F8" s="229"/>
      <c r="G8" s="229"/>
      <c r="H8" s="229"/>
      <c r="I8" s="229"/>
      <c r="J8" s="229"/>
      <c r="K8" s="229"/>
    </row>
    <row r="9" spans="1:11">
      <c r="A9" s="303" t="s">
        <v>1</v>
      </c>
      <c r="B9" s="303" t="s">
        <v>2</v>
      </c>
      <c r="C9" s="303" t="s">
        <v>3</v>
      </c>
      <c r="D9" s="303" t="s">
        <v>541</v>
      </c>
      <c r="E9" s="303" t="s">
        <v>562</v>
      </c>
      <c r="F9" s="303" t="s">
        <v>4</v>
      </c>
      <c r="G9" s="303" t="s">
        <v>5</v>
      </c>
      <c r="H9" s="303" t="s">
        <v>6</v>
      </c>
      <c r="I9" s="303"/>
      <c r="J9" s="303" t="s">
        <v>7</v>
      </c>
      <c r="K9" s="303" t="s">
        <v>636</v>
      </c>
    </row>
    <row r="10" spans="1:11">
      <c r="A10" s="303"/>
      <c r="B10" s="303"/>
      <c r="C10" s="303"/>
      <c r="D10" s="303"/>
      <c r="E10" s="303"/>
      <c r="F10" s="303"/>
      <c r="G10" s="303"/>
      <c r="H10" s="212" t="s">
        <v>8</v>
      </c>
      <c r="I10" s="212" t="s">
        <v>9</v>
      </c>
      <c r="J10" s="303"/>
      <c r="K10" s="303"/>
    </row>
    <row r="11" spans="1:11" ht="42.75" customHeight="1">
      <c r="A11" s="230">
        <v>1</v>
      </c>
      <c r="B11" s="214" t="s">
        <v>938</v>
      </c>
      <c r="C11" s="230" t="s">
        <v>939</v>
      </c>
      <c r="D11" s="230" t="s">
        <v>940</v>
      </c>
      <c r="E11" s="230">
        <v>40</v>
      </c>
      <c r="F11" s="232"/>
      <c r="G11" s="233"/>
      <c r="H11" s="234"/>
      <c r="I11" s="232"/>
      <c r="J11" s="233"/>
      <c r="K11" s="232"/>
    </row>
    <row r="12" spans="1:11" ht="31.5" customHeight="1">
      <c r="A12" s="230">
        <v>2</v>
      </c>
      <c r="B12" s="214" t="s">
        <v>941</v>
      </c>
      <c r="C12" s="230" t="s">
        <v>942</v>
      </c>
      <c r="D12" s="230" t="s">
        <v>943</v>
      </c>
      <c r="E12" s="230">
        <v>80</v>
      </c>
      <c r="F12" s="232"/>
      <c r="G12" s="233"/>
      <c r="H12" s="234"/>
      <c r="I12" s="232"/>
      <c r="J12" s="233"/>
      <c r="K12" s="232"/>
    </row>
    <row r="13" spans="1:11" ht="27.75" customHeight="1">
      <c r="A13" s="230">
        <v>3</v>
      </c>
      <c r="B13" s="214" t="s">
        <v>944</v>
      </c>
      <c r="C13" s="255" t="s">
        <v>945</v>
      </c>
      <c r="D13" s="230" t="s">
        <v>708</v>
      </c>
      <c r="E13" s="230">
        <v>25</v>
      </c>
      <c r="F13" s="232"/>
      <c r="G13" s="233"/>
      <c r="H13" s="234"/>
      <c r="I13" s="232"/>
      <c r="J13" s="233"/>
      <c r="K13" s="232"/>
    </row>
    <row r="14" spans="1:11" ht="27.75" customHeight="1">
      <c r="A14" s="230">
        <v>4</v>
      </c>
      <c r="B14" s="214" t="s">
        <v>946</v>
      </c>
      <c r="C14" s="230" t="s">
        <v>947</v>
      </c>
      <c r="D14" s="230" t="s">
        <v>940</v>
      </c>
      <c r="E14" s="230">
        <v>15</v>
      </c>
      <c r="F14" s="232"/>
      <c r="G14" s="233"/>
      <c r="H14" s="234"/>
      <c r="I14" s="232"/>
      <c r="J14" s="233"/>
      <c r="K14" s="232"/>
    </row>
    <row r="15" spans="1:11" ht="30" customHeight="1">
      <c r="A15" s="230">
        <v>5</v>
      </c>
      <c r="B15" s="214" t="s">
        <v>948</v>
      </c>
      <c r="C15" s="230"/>
      <c r="D15" s="230"/>
      <c r="E15" s="230">
        <v>20</v>
      </c>
      <c r="F15" s="232"/>
      <c r="G15" s="233"/>
      <c r="H15" s="234"/>
      <c r="I15" s="232"/>
      <c r="J15" s="233"/>
      <c r="K15" s="232"/>
    </row>
    <row r="16" spans="1:11" ht="19.5" customHeight="1">
      <c r="A16" s="230">
        <v>6</v>
      </c>
      <c r="B16" s="214" t="s">
        <v>949</v>
      </c>
      <c r="C16" s="230" t="s">
        <v>950</v>
      </c>
      <c r="D16" s="230" t="s">
        <v>237</v>
      </c>
      <c r="E16" s="230">
        <v>10</v>
      </c>
      <c r="F16" s="232"/>
      <c r="G16" s="233"/>
      <c r="H16" s="234"/>
      <c r="I16" s="232"/>
      <c r="J16" s="233"/>
      <c r="K16" s="232"/>
    </row>
    <row r="17" spans="1:11" ht="26.25" customHeight="1">
      <c r="A17" s="230">
        <v>7</v>
      </c>
      <c r="B17" s="214" t="s">
        <v>951</v>
      </c>
      <c r="C17" s="230" t="s">
        <v>952</v>
      </c>
      <c r="D17" s="230" t="s">
        <v>953</v>
      </c>
      <c r="E17" s="230">
        <v>35</v>
      </c>
      <c r="F17" s="232"/>
      <c r="G17" s="233"/>
      <c r="H17" s="234"/>
      <c r="I17" s="232"/>
      <c r="J17" s="233"/>
      <c r="K17" s="232"/>
    </row>
    <row r="18" spans="1:11" ht="17.25" customHeight="1">
      <c r="A18" s="230">
        <v>8</v>
      </c>
      <c r="B18" s="259" t="s">
        <v>954</v>
      </c>
      <c r="C18" s="230" t="s">
        <v>955</v>
      </c>
      <c r="D18" s="230" t="s">
        <v>956</v>
      </c>
      <c r="E18" s="230">
        <v>30</v>
      </c>
      <c r="F18" s="232"/>
      <c r="G18" s="233"/>
      <c r="H18" s="234"/>
      <c r="I18" s="232"/>
      <c r="J18" s="233"/>
      <c r="K18" s="232"/>
    </row>
    <row r="19" spans="1:11" ht="28.5" customHeight="1" thickBot="1">
      <c r="A19" s="230">
        <v>9</v>
      </c>
      <c r="B19" s="214" t="s">
        <v>957</v>
      </c>
      <c r="C19" s="230" t="s">
        <v>958</v>
      </c>
      <c r="D19" s="230" t="s">
        <v>237</v>
      </c>
      <c r="E19" s="230">
        <v>40</v>
      </c>
      <c r="F19" s="232"/>
      <c r="G19" s="233"/>
      <c r="H19" s="234"/>
      <c r="I19" s="232"/>
      <c r="J19" s="233"/>
      <c r="K19" s="232"/>
    </row>
    <row r="20" spans="1:11" ht="13.5" thickBot="1">
      <c r="A20" s="216"/>
      <c r="B20" s="217" t="s">
        <v>783</v>
      </c>
      <c r="C20" s="216"/>
      <c r="D20" s="216"/>
      <c r="E20" s="216"/>
      <c r="F20" s="216"/>
      <c r="G20" s="219"/>
      <c r="H20" s="216"/>
      <c r="I20" s="216"/>
      <c r="J20" s="219"/>
      <c r="K20" s="216"/>
    </row>
    <row r="22" spans="1:11">
      <c r="A22" s="216" t="s">
        <v>1179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</row>
    <row r="23" spans="1:11">
      <c r="A23" s="216" t="s">
        <v>1180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1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</row>
    <row r="25" spans="1:11" ht="12.75" customHeight="1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1" ht="12.75" customHeight="1">
      <c r="A26" s="236"/>
      <c r="B26" s="221" t="s">
        <v>70</v>
      </c>
      <c r="C26" s="222"/>
      <c r="D26" s="223"/>
      <c r="E26" s="223"/>
      <c r="F26" s="304" t="s">
        <v>71</v>
      </c>
      <c r="G26" s="304"/>
      <c r="H26" s="304"/>
      <c r="I26" s="304"/>
      <c r="J26" s="304"/>
      <c r="K26" s="304"/>
    </row>
    <row r="27" spans="1:11">
      <c r="A27" s="236"/>
      <c r="B27" s="221" t="s">
        <v>72</v>
      </c>
      <c r="C27" s="222"/>
      <c r="D27" s="223"/>
      <c r="E27" s="223"/>
      <c r="F27" s="304" t="s">
        <v>934</v>
      </c>
      <c r="G27" s="304"/>
      <c r="H27" s="304"/>
      <c r="I27" s="304"/>
      <c r="J27" s="304"/>
      <c r="K27" s="304"/>
    </row>
    <row r="28" spans="1:11">
      <c r="A28" s="224"/>
      <c r="B28" s="225"/>
      <c r="C28" s="226"/>
      <c r="D28" s="227"/>
      <c r="E28" s="227"/>
      <c r="F28" s="227"/>
      <c r="G28" s="227"/>
      <c r="H28" s="227"/>
      <c r="I28" s="293"/>
      <c r="J28" s="293"/>
      <c r="K28" s="293"/>
    </row>
  </sheetData>
  <mergeCells count="16">
    <mergeCell ref="I28:K28"/>
    <mergeCell ref="B5:C5"/>
    <mergeCell ref="B6:C6"/>
    <mergeCell ref="A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F26:K26"/>
    <mergeCell ref="F27:K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B12" sqref="B12:B13"/>
    </sheetView>
  </sheetViews>
  <sheetFormatPr defaultRowHeight="12.75"/>
  <cols>
    <col min="1" max="1" width="3.28515625" customWidth="1"/>
    <col min="2" max="2" width="13.28515625" customWidth="1"/>
    <col min="3" max="3" width="9.140625" customWidth="1"/>
    <col min="4" max="4" width="11.42578125" customWidth="1"/>
    <col min="5" max="5" width="11.140625" customWidth="1"/>
    <col min="6" max="6" width="12.7109375" customWidth="1"/>
    <col min="8" max="8" width="6.28515625" customWidth="1"/>
    <col min="9" max="9" width="8.140625" customWidth="1"/>
    <col min="11" max="11" width="18.5703125" customWidth="1"/>
  </cols>
  <sheetData>
    <row r="1" spans="1:11" ht="14.25">
      <c r="A1" s="200"/>
      <c r="B1" s="201"/>
      <c r="C1" s="201"/>
      <c r="D1" s="202"/>
      <c r="E1" s="204" t="s">
        <v>969</v>
      </c>
      <c r="G1" s="205"/>
      <c r="H1" s="205"/>
      <c r="I1" s="205"/>
      <c r="J1" s="205"/>
      <c r="K1" s="205"/>
    </row>
    <row r="2" spans="1:11" ht="14.25">
      <c r="A2" s="274" t="s">
        <v>1013</v>
      </c>
      <c r="B2" s="201"/>
      <c r="C2" s="201"/>
      <c r="D2" s="202"/>
      <c r="E2" s="203"/>
      <c r="F2" s="203"/>
      <c r="G2" s="206"/>
      <c r="H2" s="206"/>
      <c r="I2" s="206"/>
      <c r="J2" s="206"/>
      <c r="K2" s="206"/>
    </row>
    <row r="3" spans="1:11" ht="14.25">
      <c r="A3" s="200" t="s">
        <v>929</v>
      </c>
      <c r="B3" s="201"/>
      <c r="C3" s="201"/>
      <c r="D3" s="202"/>
      <c r="E3" s="203"/>
      <c r="F3" s="203"/>
      <c r="G3" s="206"/>
      <c r="H3" s="206"/>
      <c r="I3" s="206"/>
      <c r="J3" s="206"/>
      <c r="K3" s="206"/>
    </row>
    <row r="4" spans="1:11" ht="14.25">
      <c r="A4" s="200"/>
      <c r="B4" s="201"/>
      <c r="C4" s="201"/>
      <c r="D4" s="202"/>
      <c r="E4" s="203"/>
      <c r="F4" s="203"/>
      <c r="G4" s="206"/>
      <c r="H4" s="206"/>
      <c r="I4" s="206"/>
      <c r="J4" s="206"/>
      <c r="K4" s="206"/>
    </row>
    <row r="5" spans="1:11" ht="14.25">
      <c r="A5" s="200"/>
      <c r="B5" s="305" t="s">
        <v>930</v>
      </c>
      <c r="C5" s="305"/>
      <c r="D5" s="202"/>
      <c r="E5" s="203"/>
      <c r="F5" s="203"/>
      <c r="G5" s="206"/>
      <c r="H5" s="206"/>
      <c r="I5" s="206"/>
      <c r="J5" s="206"/>
      <c r="K5" s="206"/>
    </row>
    <row r="6" spans="1:11" ht="14.25">
      <c r="A6" s="200"/>
      <c r="B6" s="292" t="s">
        <v>931</v>
      </c>
      <c r="C6" s="292"/>
      <c r="D6" s="202"/>
      <c r="E6" s="203"/>
      <c r="F6" s="203"/>
      <c r="G6" s="203"/>
      <c r="H6" s="203"/>
      <c r="I6" s="207"/>
      <c r="J6" s="207"/>
      <c r="K6" s="208"/>
    </row>
    <row r="7" spans="1:11">
      <c r="A7" s="200"/>
      <c r="B7" s="209"/>
      <c r="C7" s="209"/>
      <c r="D7" s="202"/>
      <c r="E7" s="210"/>
      <c r="F7" s="210"/>
      <c r="G7" s="210"/>
      <c r="H7" s="210"/>
      <c r="I7" s="207"/>
      <c r="J7" s="207"/>
      <c r="K7" s="211"/>
    </row>
    <row r="8" spans="1:11" ht="26.25" customHeight="1">
      <c r="A8" s="307" t="s">
        <v>970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</row>
    <row r="9" spans="1:11">
      <c r="A9" s="200"/>
      <c r="B9" s="228"/>
      <c r="C9" s="228"/>
      <c r="D9" s="229"/>
      <c r="E9" s="229"/>
      <c r="F9" s="229"/>
      <c r="G9" s="229"/>
      <c r="H9" s="229"/>
      <c r="I9" s="229"/>
      <c r="J9" s="229"/>
      <c r="K9" s="229"/>
    </row>
    <row r="10" spans="1:11">
      <c r="A10" s="303" t="s">
        <v>1</v>
      </c>
      <c r="B10" s="303" t="s">
        <v>2</v>
      </c>
      <c r="C10" s="303" t="s">
        <v>3</v>
      </c>
      <c r="D10" s="303" t="s">
        <v>541</v>
      </c>
      <c r="E10" s="303" t="s">
        <v>562</v>
      </c>
      <c r="F10" s="303" t="s">
        <v>4</v>
      </c>
      <c r="G10" s="303" t="s">
        <v>5</v>
      </c>
      <c r="H10" s="303" t="s">
        <v>6</v>
      </c>
      <c r="I10" s="303"/>
      <c r="J10" s="303" t="s">
        <v>7</v>
      </c>
      <c r="K10" s="303" t="s">
        <v>636</v>
      </c>
    </row>
    <row r="11" spans="1:11">
      <c r="A11" s="303"/>
      <c r="B11" s="303"/>
      <c r="C11" s="303"/>
      <c r="D11" s="303"/>
      <c r="E11" s="303"/>
      <c r="F11" s="303"/>
      <c r="G11" s="303"/>
      <c r="H11" s="212" t="s">
        <v>8</v>
      </c>
      <c r="I11" s="212" t="s">
        <v>9</v>
      </c>
      <c r="J11" s="303"/>
      <c r="K11" s="303"/>
    </row>
    <row r="12" spans="1:11" ht="37.5" customHeight="1">
      <c r="A12" s="212">
        <v>1</v>
      </c>
      <c r="B12" s="235" t="s">
        <v>961</v>
      </c>
      <c r="C12" s="213" t="s">
        <v>962</v>
      </c>
      <c r="D12" s="212" t="s">
        <v>895</v>
      </c>
      <c r="E12" s="212">
        <v>10</v>
      </c>
      <c r="F12" s="232"/>
      <c r="G12" s="232"/>
      <c r="H12" s="234"/>
      <c r="I12" s="232"/>
      <c r="J12" s="232"/>
      <c r="K12" s="232"/>
    </row>
    <row r="13" spans="1:11" ht="31.5" customHeight="1">
      <c r="A13" s="230">
        <v>2</v>
      </c>
      <c r="B13" s="231" t="s">
        <v>963</v>
      </c>
      <c r="C13" s="230" t="s">
        <v>964</v>
      </c>
      <c r="D13" s="230" t="s">
        <v>435</v>
      </c>
      <c r="E13" s="230">
        <v>400</v>
      </c>
      <c r="F13" s="232"/>
      <c r="G13" s="232"/>
      <c r="H13" s="234"/>
      <c r="I13" s="232"/>
      <c r="J13" s="232"/>
      <c r="K13" s="232"/>
    </row>
    <row r="14" spans="1:11" ht="28.5" customHeight="1">
      <c r="A14" s="212">
        <v>3</v>
      </c>
      <c r="B14" s="231" t="s">
        <v>965</v>
      </c>
      <c r="C14" s="230" t="s">
        <v>116</v>
      </c>
      <c r="D14" s="230" t="s">
        <v>269</v>
      </c>
      <c r="E14" s="230">
        <v>3000</v>
      </c>
      <c r="F14" s="232"/>
      <c r="G14" s="232"/>
      <c r="H14" s="234"/>
      <c r="I14" s="232"/>
      <c r="J14" s="232"/>
      <c r="K14" s="232"/>
    </row>
    <row r="15" spans="1:11" ht="19.5" customHeight="1">
      <c r="A15" s="230">
        <v>4</v>
      </c>
      <c r="B15" s="231" t="s">
        <v>966</v>
      </c>
      <c r="C15" s="230" t="s">
        <v>967</v>
      </c>
      <c r="D15" s="230" t="s">
        <v>435</v>
      </c>
      <c r="E15" s="230">
        <v>200</v>
      </c>
      <c r="F15" s="232"/>
      <c r="G15" s="232"/>
      <c r="H15" s="234"/>
      <c r="I15" s="232"/>
      <c r="J15" s="232"/>
      <c r="K15" s="232"/>
    </row>
    <row r="16" spans="1:11" ht="26.25" customHeight="1" thickBot="1">
      <c r="A16" s="212">
        <v>5</v>
      </c>
      <c r="B16" s="214" t="s">
        <v>968</v>
      </c>
      <c r="C16" s="237">
        <v>5.0000000000000001E-3</v>
      </c>
      <c r="D16" s="230" t="s">
        <v>920</v>
      </c>
      <c r="E16" s="230">
        <v>5</v>
      </c>
      <c r="F16" s="232"/>
      <c r="G16" s="232"/>
      <c r="H16" s="234"/>
      <c r="I16" s="232"/>
      <c r="J16" s="232"/>
      <c r="K16" s="232"/>
    </row>
    <row r="17" spans="1:11" ht="13.5" thickBot="1">
      <c r="A17" s="216"/>
      <c r="B17" s="217" t="s">
        <v>783</v>
      </c>
      <c r="C17" s="216"/>
      <c r="D17" s="216"/>
      <c r="E17" s="216"/>
      <c r="F17" s="216"/>
      <c r="G17" s="219"/>
      <c r="H17" s="216"/>
      <c r="I17" s="216"/>
      <c r="J17" s="219"/>
      <c r="K17" s="216"/>
    </row>
    <row r="20" spans="1:11">
      <c r="A20" s="216" t="s">
        <v>1181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</row>
    <row r="21" spans="1:11">
      <c r="A21" s="216" t="s">
        <v>1182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spans="1:11">
      <c r="A22" s="216"/>
      <c r="B22" s="216"/>
      <c r="C22" s="216"/>
      <c r="D22" s="216"/>
      <c r="E22" s="216"/>
      <c r="F22" s="216"/>
      <c r="G22" s="216"/>
      <c r="H22" s="216"/>
      <c r="I22" s="216"/>
      <c r="J22" s="216"/>
      <c r="K22" s="216"/>
    </row>
    <row r="23" spans="1:11">
      <c r="A23" s="216"/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1">
      <c r="A24" s="236"/>
      <c r="B24" s="221" t="s">
        <v>70</v>
      </c>
      <c r="C24" s="222"/>
      <c r="D24" s="223"/>
      <c r="E24" s="223"/>
      <c r="F24" s="304" t="s">
        <v>71</v>
      </c>
      <c r="G24" s="304"/>
      <c r="H24" s="304"/>
      <c r="I24" s="304"/>
      <c r="J24" s="304"/>
      <c r="K24" s="304"/>
    </row>
    <row r="25" spans="1:11">
      <c r="A25" s="236"/>
      <c r="B25" s="221" t="s">
        <v>72</v>
      </c>
      <c r="C25" s="222"/>
      <c r="D25" s="223"/>
      <c r="E25" s="223"/>
      <c r="F25" s="304" t="s">
        <v>934</v>
      </c>
      <c r="G25" s="304"/>
      <c r="H25" s="304"/>
      <c r="I25" s="304"/>
      <c r="J25" s="304"/>
      <c r="K25" s="304"/>
    </row>
    <row r="26" spans="1:11">
      <c r="A26" s="224"/>
      <c r="B26" s="225"/>
      <c r="C26" s="226"/>
      <c r="D26" s="227"/>
      <c r="E26" s="227"/>
      <c r="F26" s="227"/>
      <c r="G26" s="227"/>
      <c r="H26" s="227"/>
      <c r="I26" s="293"/>
      <c r="J26" s="293"/>
      <c r="K26" s="293"/>
    </row>
  </sheetData>
  <mergeCells count="16">
    <mergeCell ref="I26:K26"/>
    <mergeCell ref="B5:C5"/>
    <mergeCell ref="B6:C6"/>
    <mergeCell ref="A8:K8"/>
    <mergeCell ref="A10:A11"/>
    <mergeCell ref="B10:B11"/>
    <mergeCell ref="C10:C11"/>
    <mergeCell ref="D10:D11"/>
    <mergeCell ref="E10:E11"/>
    <mergeCell ref="F10:F11"/>
    <mergeCell ref="G10:G11"/>
    <mergeCell ref="H10:I10"/>
    <mergeCell ref="J10:J11"/>
    <mergeCell ref="K10:K11"/>
    <mergeCell ref="F24:K24"/>
    <mergeCell ref="F25:K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IU29"/>
  <sheetViews>
    <sheetView workbookViewId="0">
      <selection activeCell="B14" sqref="B14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986</v>
      </c>
      <c r="I1" s="285"/>
      <c r="J1" s="285"/>
      <c r="K1" s="285"/>
      <c r="L1" s="6"/>
    </row>
    <row r="2" spans="1:255" ht="14.25">
      <c r="A2" s="274" t="s">
        <v>1013</v>
      </c>
      <c r="B2" s="201"/>
      <c r="C2" s="201"/>
      <c r="D2" s="202"/>
      <c r="E2" s="203"/>
      <c r="F2" s="203"/>
      <c r="G2" s="206"/>
      <c r="H2" s="206"/>
      <c r="I2" s="206"/>
      <c r="J2" s="206"/>
      <c r="K2" s="206"/>
    </row>
    <row r="3" spans="1:255" ht="14.25">
      <c r="A3" s="274" t="s">
        <v>929</v>
      </c>
      <c r="B3" s="201"/>
      <c r="C3" s="201"/>
      <c r="D3" s="202"/>
      <c r="E3" s="203"/>
      <c r="F3" s="203"/>
      <c r="G3" s="206"/>
      <c r="H3" s="206"/>
      <c r="I3" s="206"/>
      <c r="J3" s="206"/>
      <c r="K3" s="206"/>
    </row>
    <row r="4" spans="1:255" ht="14.25">
      <c r="A4" s="274"/>
      <c r="B4" s="201"/>
      <c r="C4" s="201"/>
      <c r="D4" s="202"/>
      <c r="E4" s="203"/>
      <c r="F4" s="203"/>
      <c r="G4" s="206"/>
      <c r="H4" s="206"/>
      <c r="I4" s="206"/>
      <c r="J4" s="206"/>
      <c r="K4" s="206"/>
    </row>
    <row r="5" spans="1:255" ht="14.25">
      <c r="A5" s="274"/>
      <c r="B5" s="305" t="s">
        <v>930</v>
      </c>
      <c r="C5" s="305"/>
      <c r="D5" s="202"/>
      <c r="E5" s="203"/>
      <c r="F5" s="203"/>
      <c r="G5" s="206"/>
      <c r="H5" s="206"/>
      <c r="I5" s="206"/>
      <c r="J5" s="206"/>
      <c r="K5" s="206"/>
    </row>
    <row r="6" spans="1:255" ht="14.25">
      <c r="A6" s="274"/>
      <c r="B6" s="292" t="s">
        <v>931</v>
      </c>
      <c r="C6" s="292"/>
      <c r="D6" s="202"/>
      <c r="E6" s="203"/>
      <c r="F6" s="203"/>
      <c r="G6" s="203"/>
      <c r="H6" s="203"/>
      <c r="I6" s="207"/>
      <c r="J6" s="207"/>
      <c r="K6" s="208"/>
    </row>
    <row r="7" spans="1:255" ht="12.75" customHeight="1">
      <c r="A7" s="3"/>
      <c r="B7" s="7"/>
      <c r="C7" s="7"/>
      <c r="D7" s="4"/>
      <c r="E7" s="5"/>
      <c r="F7" s="5"/>
      <c r="G7" s="5"/>
      <c r="H7" s="5"/>
      <c r="I7" s="22"/>
      <c r="J7" s="22"/>
      <c r="K7" s="21"/>
      <c r="L7" s="6"/>
    </row>
    <row r="8" spans="1:255" ht="12.75" customHeight="1">
      <c r="A8" s="3"/>
      <c r="B8" s="8"/>
      <c r="C8" s="8"/>
      <c r="D8" s="4"/>
      <c r="E8" s="5"/>
      <c r="F8" s="5"/>
      <c r="G8" s="5"/>
      <c r="H8" s="5"/>
      <c r="I8" s="22"/>
      <c r="J8" s="22"/>
      <c r="K8" s="21"/>
      <c r="L8" s="6"/>
    </row>
    <row r="9" spans="1:255" ht="12.75" customHeight="1">
      <c r="A9" s="286" t="s">
        <v>1077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6"/>
    </row>
    <row r="10" spans="1:255" ht="12.75" customHeight="1">
      <c r="A10" s="198"/>
      <c r="D10" s="4"/>
      <c r="E10" s="5"/>
      <c r="F10" s="5"/>
      <c r="G10" s="5"/>
      <c r="H10" s="5"/>
      <c r="I10" s="22"/>
      <c r="J10" s="22"/>
      <c r="K10" s="21"/>
      <c r="L10" s="6"/>
    </row>
    <row r="11" spans="1:255" s="9" customFormat="1">
      <c r="C11" s="10"/>
      <c r="D11" s="11"/>
      <c r="E11" s="11"/>
      <c r="F11" s="11"/>
      <c r="G11" s="11"/>
      <c r="I11" s="11"/>
      <c r="J11" s="11"/>
      <c r="K11" s="11"/>
      <c r="IT11"/>
      <c r="IU11"/>
    </row>
    <row r="12" spans="1:255" s="12" customFormat="1" ht="16.149999999999999" customHeight="1">
      <c r="A12" s="287" t="s">
        <v>1</v>
      </c>
      <c r="B12" s="288" t="s">
        <v>2</v>
      </c>
      <c r="C12" s="288" t="s">
        <v>3</v>
      </c>
      <c r="D12" s="288" t="s">
        <v>541</v>
      </c>
      <c r="E12" s="288" t="s">
        <v>562</v>
      </c>
      <c r="F12" s="289" t="s">
        <v>4</v>
      </c>
      <c r="G12" s="289" t="s">
        <v>5</v>
      </c>
      <c r="H12" s="287" t="s">
        <v>6</v>
      </c>
      <c r="I12" s="287"/>
      <c r="J12" s="287" t="s">
        <v>7</v>
      </c>
      <c r="K12" s="289" t="s">
        <v>636</v>
      </c>
      <c r="IT12"/>
      <c r="IU12"/>
    </row>
    <row r="13" spans="1:255" s="12" customFormat="1" ht="16.149999999999999" customHeight="1">
      <c r="A13" s="287"/>
      <c r="B13" s="287"/>
      <c r="C13" s="287"/>
      <c r="D13" s="287"/>
      <c r="E13" s="287"/>
      <c r="F13" s="289"/>
      <c r="G13" s="289"/>
      <c r="H13" s="199" t="s">
        <v>8</v>
      </c>
      <c r="I13" s="199" t="s">
        <v>9</v>
      </c>
      <c r="J13" s="287"/>
      <c r="K13" s="289"/>
      <c r="IT13"/>
      <c r="IU13"/>
    </row>
    <row r="14" spans="1:255" s="9" customFormat="1" ht="25.5">
      <c r="A14" s="60">
        <v>1</v>
      </c>
      <c r="B14" s="53" t="s">
        <v>800</v>
      </c>
      <c r="C14" s="47" t="s">
        <v>801</v>
      </c>
      <c r="D14" s="47" t="s">
        <v>154</v>
      </c>
      <c r="E14" s="47">
        <v>40</v>
      </c>
      <c r="F14" s="73"/>
      <c r="G14" s="50"/>
      <c r="H14" s="51"/>
      <c r="I14" s="52"/>
      <c r="J14" s="52"/>
      <c r="K14" s="64"/>
      <c r="IT14"/>
      <c r="IU14"/>
    </row>
    <row r="15" spans="1:255" s="9" customFormat="1" ht="25.5">
      <c r="A15" s="45">
        <f>A14+1</f>
        <v>2</v>
      </c>
      <c r="B15" s="53" t="s">
        <v>800</v>
      </c>
      <c r="C15" s="47" t="s">
        <v>802</v>
      </c>
      <c r="D15" s="47" t="s">
        <v>154</v>
      </c>
      <c r="E15" s="47">
        <v>2200</v>
      </c>
      <c r="F15" s="49"/>
      <c r="G15" s="50"/>
      <c r="H15" s="51"/>
      <c r="I15" s="52"/>
      <c r="J15" s="52"/>
      <c r="K15" s="64"/>
      <c r="IT15"/>
      <c r="IU15"/>
    </row>
    <row r="16" spans="1:255" s="9" customFormat="1" ht="25.5">
      <c r="A16" s="45">
        <f>A15+1</f>
        <v>3</v>
      </c>
      <c r="B16" s="53" t="s">
        <v>800</v>
      </c>
      <c r="C16" s="47" t="s">
        <v>803</v>
      </c>
      <c r="D16" s="47" t="s">
        <v>154</v>
      </c>
      <c r="E16" s="47">
        <v>400</v>
      </c>
      <c r="F16" s="49"/>
      <c r="G16" s="50"/>
      <c r="H16" s="51"/>
      <c r="I16" s="52"/>
      <c r="J16" s="52"/>
      <c r="K16" s="64"/>
      <c r="IT16"/>
      <c r="IU16"/>
    </row>
    <row r="17" spans="1:11" ht="13.5" thickBot="1">
      <c r="A17" s="17"/>
      <c r="B17" s="37" t="s">
        <v>69</v>
      </c>
      <c r="C17" s="10"/>
      <c r="D17" s="10"/>
      <c r="E17" s="10"/>
      <c r="F17" s="10"/>
      <c r="G17" s="42"/>
      <c r="H17" s="18"/>
      <c r="I17" s="30"/>
      <c r="J17" s="42"/>
      <c r="K17" s="23"/>
    </row>
    <row r="18" spans="1:11">
      <c r="A18" s="17"/>
      <c r="B18" s="17"/>
      <c r="C18" s="19"/>
      <c r="D18" s="17"/>
      <c r="E18" s="17"/>
      <c r="F18" s="17"/>
      <c r="G18" s="17"/>
      <c r="H18" s="17"/>
      <c r="I18" s="19"/>
      <c r="J18" s="19"/>
      <c r="K18" s="19"/>
    </row>
    <row r="19" spans="1:11">
      <c r="A19" t="s">
        <v>1184</v>
      </c>
      <c r="I19"/>
      <c r="J19"/>
      <c r="K19"/>
    </row>
    <row r="20" spans="1:11">
      <c r="A20" t="s">
        <v>1183</v>
      </c>
      <c r="I20"/>
      <c r="J20"/>
      <c r="K20"/>
    </row>
    <row r="21" spans="1:11">
      <c r="I21"/>
      <c r="J21"/>
      <c r="K21"/>
    </row>
    <row r="22" spans="1:11">
      <c r="I22"/>
      <c r="J22"/>
      <c r="K22"/>
    </row>
    <row r="23" spans="1:11">
      <c r="B23" s="271" t="s">
        <v>70</v>
      </c>
      <c r="C23" s="276"/>
      <c r="D23" s="277"/>
      <c r="E23" s="277"/>
      <c r="F23" s="293" t="s">
        <v>71</v>
      </c>
      <c r="G23" s="293"/>
      <c r="H23" s="293"/>
      <c r="I23" s="293"/>
      <c r="J23" s="293"/>
      <c r="K23" s="293"/>
    </row>
    <row r="24" spans="1:11">
      <c r="B24" s="271" t="s">
        <v>72</v>
      </c>
      <c r="C24" s="276"/>
      <c r="D24" s="277"/>
      <c r="E24" s="277"/>
      <c r="F24" s="293" t="s">
        <v>934</v>
      </c>
      <c r="G24" s="293"/>
      <c r="H24" s="293"/>
      <c r="I24" s="293"/>
      <c r="J24" s="293"/>
      <c r="K24" s="293"/>
    </row>
    <row r="25" spans="1:11">
      <c r="A25" s="17"/>
      <c r="B25" s="17"/>
      <c r="C25" s="19"/>
      <c r="D25" s="17"/>
      <c r="E25" s="17"/>
      <c r="F25" s="17"/>
      <c r="G25" s="17"/>
      <c r="H25" s="17"/>
      <c r="I25" s="19"/>
      <c r="J25" s="19"/>
      <c r="K25" s="19"/>
    </row>
    <row r="26" spans="1:11">
      <c r="A26" s="17"/>
      <c r="B26" s="17"/>
      <c r="C26" s="19"/>
      <c r="D26" s="17"/>
      <c r="E26" s="17"/>
      <c r="F26" s="17"/>
      <c r="G26" s="17"/>
      <c r="H26" s="17"/>
      <c r="I26" s="19"/>
      <c r="J26" s="19"/>
      <c r="K26" s="19"/>
    </row>
    <row r="27" spans="1:11">
      <c r="A27" s="17"/>
      <c r="B27" s="197" t="s">
        <v>70</v>
      </c>
      <c r="C27" s="19"/>
      <c r="D27" s="17"/>
      <c r="E27" s="17"/>
      <c r="F27" s="17"/>
      <c r="G27" s="17"/>
      <c r="H27" s="17"/>
      <c r="I27" s="294" t="s">
        <v>71</v>
      </c>
      <c r="J27" s="294"/>
      <c r="K27" s="294"/>
    </row>
    <row r="28" spans="1:11">
      <c r="A28" s="17"/>
      <c r="B28" s="197" t="s">
        <v>72</v>
      </c>
      <c r="C28" s="19"/>
      <c r="D28" s="17"/>
      <c r="E28" s="17"/>
      <c r="F28" s="17"/>
      <c r="G28" s="17"/>
      <c r="H28" s="17"/>
      <c r="I28" s="294" t="s">
        <v>73</v>
      </c>
      <c r="J28" s="294"/>
      <c r="K28" s="294"/>
    </row>
    <row r="29" spans="1:11">
      <c r="C29" t="s">
        <v>745</v>
      </c>
    </row>
  </sheetData>
  <mergeCells count="18">
    <mergeCell ref="H1:K1"/>
    <mergeCell ref="A9:K9"/>
    <mergeCell ref="A12:A13"/>
    <mergeCell ref="B12:B13"/>
    <mergeCell ref="C12:C13"/>
    <mergeCell ref="D12:D13"/>
    <mergeCell ref="E12:E13"/>
    <mergeCell ref="F12:F13"/>
    <mergeCell ref="G12:G13"/>
    <mergeCell ref="H12:I12"/>
    <mergeCell ref="B5:C5"/>
    <mergeCell ref="B6:C6"/>
    <mergeCell ref="F24:K24"/>
    <mergeCell ref="J12:J13"/>
    <mergeCell ref="K12:K13"/>
    <mergeCell ref="I27:K27"/>
    <mergeCell ref="I28:K28"/>
    <mergeCell ref="F23:K2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dimension ref="A1:IU45"/>
  <sheetViews>
    <sheetView workbookViewId="0">
      <selection activeCell="B14" sqref="B14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997</v>
      </c>
      <c r="I1" s="285"/>
      <c r="J1" s="285"/>
      <c r="K1" s="285"/>
      <c r="L1" s="6"/>
    </row>
    <row r="2" spans="1:255" ht="14.25">
      <c r="A2" s="274" t="s">
        <v>1013</v>
      </c>
      <c r="B2" s="201"/>
      <c r="C2" s="201"/>
      <c r="D2" s="202"/>
      <c r="E2" s="203"/>
      <c r="F2" s="203"/>
      <c r="G2" s="206"/>
      <c r="H2" s="206"/>
      <c r="I2" s="206"/>
      <c r="J2" s="206"/>
      <c r="K2" s="206"/>
    </row>
    <row r="3" spans="1:255" ht="14.25">
      <c r="A3" s="274" t="s">
        <v>929</v>
      </c>
      <c r="B3" s="201"/>
      <c r="C3" s="201"/>
      <c r="D3" s="202"/>
      <c r="E3" s="203"/>
      <c r="F3" s="203"/>
      <c r="G3" s="206"/>
      <c r="H3" s="206"/>
      <c r="I3" s="206"/>
      <c r="J3" s="206"/>
      <c r="K3" s="206"/>
    </row>
    <row r="4" spans="1:255" ht="14.25">
      <c r="A4" s="274"/>
      <c r="B4" s="201"/>
      <c r="C4" s="201"/>
      <c r="D4" s="202"/>
      <c r="E4" s="203"/>
      <c r="F4" s="203"/>
      <c r="G4" s="206"/>
      <c r="H4" s="206"/>
      <c r="I4" s="206"/>
      <c r="J4" s="206"/>
      <c r="K4" s="206"/>
    </row>
    <row r="5" spans="1:255" ht="14.25">
      <c r="A5" s="274"/>
      <c r="B5" s="305" t="s">
        <v>930</v>
      </c>
      <c r="C5" s="305"/>
      <c r="D5" s="202"/>
      <c r="E5" s="203"/>
      <c r="F5" s="203"/>
      <c r="G5" s="206"/>
      <c r="H5" s="206"/>
      <c r="I5" s="206"/>
      <c r="J5" s="206"/>
      <c r="K5" s="206"/>
    </row>
    <row r="6" spans="1:255" ht="14.25">
      <c r="A6" s="274"/>
      <c r="B6" s="292" t="s">
        <v>931</v>
      </c>
      <c r="C6" s="292"/>
      <c r="D6" s="202"/>
      <c r="E6" s="203"/>
      <c r="F6" s="203"/>
      <c r="G6" s="203"/>
      <c r="H6" s="203"/>
      <c r="I6" s="207"/>
      <c r="J6" s="207"/>
      <c r="K6" s="208"/>
    </row>
    <row r="7" spans="1:255" ht="12.75" customHeight="1">
      <c r="A7" s="3"/>
      <c r="B7" s="7"/>
      <c r="C7" s="7"/>
      <c r="D7" s="4"/>
      <c r="E7" s="5"/>
      <c r="F7" s="5"/>
      <c r="G7" s="5"/>
      <c r="H7" s="5"/>
      <c r="I7" s="22"/>
      <c r="J7" s="22"/>
      <c r="K7" s="21"/>
      <c r="L7" s="6"/>
    </row>
    <row r="8" spans="1:255" ht="12.75" customHeight="1">
      <c r="A8" s="3"/>
      <c r="B8" s="8"/>
      <c r="C8" s="8"/>
      <c r="D8" s="4"/>
      <c r="E8" s="5"/>
      <c r="F8" s="5"/>
      <c r="G8" s="5"/>
      <c r="H8" s="5"/>
      <c r="I8" s="22"/>
      <c r="J8" s="22"/>
      <c r="K8" s="21"/>
      <c r="L8" s="6"/>
    </row>
    <row r="9" spans="1:255" ht="12.75" customHeight="1">
      <c r="A9" s="286" t="s">
        <v>1078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6"/>
    </row>
    <row r="10" spans="1:255" ht="12.75" customHeight="1">
      <c r="A10" s="239"/>
      <c r="D10" s="4"/>
      <c r="E10" s="5"/>
      <c r="F10" s="5"/>
      <c r="G10" s="5"/>
      <c r="H10" s="5"/>
      <c r="I10" s="22"/>
      <c r="J10" s="22"/>
      <c r="K10" s="21"/>
      <c r="L10" s="6"/>
    </row>
    <row r="11" spans="1:255" s="9" customFormat="1" ht="5.25" customHeight="1">
      <c r="C11" s="10"/>
      <c r="D11" s="11"/>
      <c r="E11" s="11"/>
      <c r="F11" s="11"/>
      <c r="G11" s="11"/>
      <c r="I11" s="11"/>
      <c r="J11" s="11"/>
      <c r="K11" s="11"/>
      <c r="IT11"/>
      <c r="IU11"/>
    </row>
    <row r="12" spans="1:255" s="12" customFormat="1" ht="16.149999999999999" customHeight="1">
      <c r="A12" s="308" t="s">
        <v>1</v>
      </c>
      <c r="B12" s="308" t="s">
        <v>2</v>
      </c>
      <c r="C12" s="308" t="s">
        <v>3</v>
      </c>
      <c r="D12" s="309" t="s">
        <v>541</v>
      </c>
      <c r="E12" s="309" t="s">
        <v>562</v>
      </c>
      <c r="F12" s="309" t="s">
        <v>4</v>
      </c>
      <c r="G12" s="308" t="s">
        <v>5</v>
      </c>
      <c r="H12" s="308" t="s">
        <v>6</v>
      </c>
      <c r="I12" s="308"/>
      <c r="J12" s="308" t="s">
        <v>7</v>
      </c>
      <c r="K12" s="309" t="s">
        <v>636</v>
      </c>
      <c r="IT12"/>
      <c r="IU12"/>
    </row>
    <row r="13" spans="1:255" s="12" customFormat="1" ht="20.25" customHeight="1">
      <c r="A13" s="308"/>
      <c r="B13" s="308"/>
      <c r="C13" s="308"/>
      <c r="D13" s="310"/>
      <c r="E13" s="310"/>
      <c r="F13" s="310"/>
      <c r="G13" s="308"/>
      <c r="H13" s="95" t="s">
        <v>8</v>
      </c>
      <c r="I13" s="95" t="s">
        <v>9</v>
      </c>
      <c r="J13" s="308"/>
      <c r="K13" s="310"/>
      <c r="IT13"/>
      <c r="IU13"/>
    </row>
    <row r="14" spans="1:255" s="12" customFormat="1" ht="16.149999999999999" customHeight="1">
      <c r="A14" s="95">
        <v>1</v>
      </c>
      <c r="B14" s="95" t="s">
        <v>988</v>
      </c>
      <c r="C14" s="95" t="s">
        <v>989</v>
      </c>
      <c r="D14" s="95" t="s">
        <v>991</v>
      </c>
      <c r="E14" s="95">
        <v>5</v>
      </c>
      <c r="F14" s="95"/>
      <c r="G14" s="95"/>
      <c r="H14" s="254"/>
      <c r="I14" s="95"/>
      <c r="J14" s="95"/>
      <c r="K14" s="95"/>
      <c r="IT14"/>
      <c r="IU14"/>
    </row>
    <row r="15" spans="1:255" s="12" customFormat="1" ht="16.149999999999999" customHeight="1">
      <c r="A15" s="95">
        <v>2</v>
      </c>
      <c r="B15" s="95" t="s">
        <v>988</v>
      </c>
      <c r="C15" s="95" t="s">
        <v>990</v>
      </c>
      <c r="D15" s="95" t="s">
        <v>992</v>
      </c>
      <c r="E15" s="95">
        <v>5</v>
      </c>
      <c r="F15" s="95"/>
      <c r="G15" s="95"/>
      <c r="H15" s="254"/>
      <c r="I15" s="95"/>
      <c r="J15" s="95"/>
      <c r="K15" s="95"/>
      <c r="IT15"/>
      <c r="IU15"/>
    </row>
    <row r="16" spans="1:255" s="12" customFormat="1" ht="33" customHeight="1">
      <c r="A16" s="95">
        <v>3</v>
      </c>
      <c r="B16" s="95" t="s">
        <v>988</v>
      </c>
      <c r="C16" s="95" t="s">
        <v>993</v>
      </c>
      <c r="D16" s="253" t="s">
        <v>994</v>
      </c>
      <c r="E16" s="95">
        <v>5</v>
      </c>
      <c r="F16" s="95"/>
      <c r="G16" s="95"/>
      <c r="H16" s="254"/>
      <c r="I16" s="95"/>
      <c r="J16" s="95"/>
      <c r="K16" s="95"/>
      <c r="IT16"/>
      <c r="IU16"/>
    </row>
    <row r="17" spans="1:255" s="9" customFormat="1">
      <c r="A17" s="95">
        <v>4</v>
      </c>
      <c r="B17" s="95" t="s">
        <v>988</v>
      </c>
      <c r="C17" s="95" t="s">
        <v>995</v>
      </c>
      <c r="D17" s="95" t="s">
        <v>996</v>
      </c>
      <c r="E17" s="95">
        <v>5</v>
      </c>
      <c r="F17" s="95"/>
      <c r="G17" s="95"/>
      <c r="H17" s="254"/>
      <c r="I17" s="95"/>
      <c r="J17" s="95"/>
      <c r="K17" s="95"/>
      <c r="IT17"/>
      <c r="IU17"/>
    </row>
    <row r="18" spans="1:255" ht="13.5" thickBot="1">
      <c r="A18" s="17"/>
      <c r="B18" s="37" t="s">
        <v>69</v>
      </c>
      <c r="C18" s="10"/>
      <c r="D18" s="10"/>
      <c r="E18" s="10"/>
      <c r="F18" s="10"/>
      <c r="G18" s="42"/>
      <c r="H18" s="18"/>
      <c r="I18" s="30"/>
      <c r="J18" s="43"/>
      <c r="K18" s="23"/>
    </row>
    <row r="19" spans="1:255">
      <c r="A19" s="17"/>
      <c r="B19" s="17"/>
      <c r="C19" s="19"/>
      <c r="D19" s="17"/>
      <c r="E19" s="17"/>
      <c r="F19" s="17"/>
      <c r="G19" s="17"/>
      <c r="H19" s="17"/>
      <c r="I19" s="19"/>
      <c r="J19" s="19"/>
      <c r="K19" s="19"/>
    </row>
    <row r="20" spans="1:255">
      <c r="A20" t="s">
        <v>1185</v>
      </c>
      <c r="I20"/>
      <c r="J20"/>
      <c r="K20"/>
    </row>
    <row r="21" spans="1:255">
      <c r="A21" t="s">
        <v>1186</v>
      </c>
      <c r="I21"/>
      <c r="J21"/>
      <c r="K21"/>
    </row>
    <row r="22" spans="1:255">
      <c r="I22"/>
      <c r="J22"/>
      <c r="K22"/>
    </row>
    <row r="23" spans="1:255">
      <c r="I23"/>
      <c r="J23"/>
      <c r="K23"/>
    </row>
    <row r="24" spans="1:255">
      <c r="B24" s="271" t="s">
        <v>70</v>
      </c>
      <c r="C24" s="276"/>
      <c r="D24" s="277"/>
      <c r="E24" s="277"/>
      <c r="F24" s="293" t="s">
        <v>71</v>
      </c>
      <c r="G24" s="293"/>
      <c r="H24" s="293"/>
      <c r="I24" s="293"/>
      <c r="J24" s="293"/>
      <c r="K24" s="293"/>
    </row>
    <row r="25" spans="1:255">
      <c r="B25" s="271" t="s">
        <v>72</v>
      </c>
      <c r="C25" s="276"/>
      <c r="D25" s="277"/>
      <c r="E25" s="277"/>
      <c r="F25" s="293" t="s">
        <v>934</v>
      </c>
      <c r="G25" s="293"/>
      <c r="H25" s="293"/>
      <c r="I25" s="293"/>
      <c r="J25" s="293"/>
      <c r="K25" s="293"/>
    </row>
    <row r="26" spans="1:255">
      <c r="A26" s="17"/>
      <c r="B26" s="17"/>
      <c r="C26" s="19"/>
      <c r="D26" s="17"/>
      <c r="E26" s="17"/>
      <c r="F26" s="17"/>
      <c r="G26" s="17"/>
      <c r="H26" s="17"/>
      <c r="I26" s="19"/>
      <c r="J26" s="19"/>
      <c r="K26" s="19"/>
    </row>
    <row r="27" spans="1:255">
      <c r="A27" s="17"/>
      <c r="B27" s="17"/>
      <c r="C27" s="19"/>
      <c r="D27" s="17"/>
      <c r="E27" s="17"/>
      <c r="F27" s="17"/>
      <c r="G27" s="17"/>
      <c r="H27" s="17"/>
      <c r="I27" s="19"/>
      <c r="J27" s="19"/>
      <c r="K27" s="19"/>
    </row>
    <row r="28" spans="1:255">
      <c r="A28" s="17"/>
      <c r="B28" s="238" t="s">
        <v>70</v>
      </c>
      <c r="C28" s="19"/>
      <c r="D28" s="17"/>
      <c r="E28" s="17"/>
      <c r="F28" s="17"/>
      <c r="G28" s="17"/>
      <c r="H28" s="17"/>
      <c r="I28" s="294" t="s">
        <v>71</v>
      </c>
      <c r="J28" s="294"/>
      <c r="K28" s="294"/>
    </row>
    <row r="29" spans="1:255">
      <c r="A29" s="17"/>
      <c r="B29" s="238" t="s">
        <v>72</v>
      </c>
      <c r="C29" s="19"/>
      <c r="D29" s="17"/>
      <c r="E29" s="17"/>
      <c r="F29" s="17"/>
      <c r="G29" s="17"/>
      <c r="H29" s="17"/>
      <c r="I29" s="294" t="s">
        <v>73</v>
      </c>
      <c r="J29" s="294"/>
      <c r="K29" s="294"/>
    </row>
    <row r="45" spans="10:10">
      <c r="J45" s="252"/>
    </row>
  </sheetData>
  <mergeCells count="18">
    <mergeCell ref="H1:K1"/>
    <mergeCell ref="A9:K9"/>
    <mergeCell ref="A12:A13"/>
    <mergeCell ref="B12:B13"/>
    <mergeCell ref="C12:C13"/>
    <mergeCell ref="D12:D13"/>
    <mergeCell ref="E12:E13"/>
    <mergeCell ref="F12:F13"/>
    <mergeCell ref="G12:G13"/>
    <mergeCell ref="H12:I12"/>
    <mergeCell ref="B5:C5"/>
    <mergeCell ref="B6:C6"/>
    <mergeCell ref="F25:K25"/>
    <mergeCell ref="J12:J13"/>
    <mergeCell ref="K12:K13"/>
    <mergeCell ref="I28:K28"/>
    <mergeCell ref="I29:K29"/>
    <mergeCell ref="F24:K24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8"/>
  <sheetViews>
    <sheetView workbookViewId="0">
      <selection activeCell="B13" sqref="B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797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274"/>
      <c r="B4" s="228"/>
      <c r="C4" s="228"/>
      <c r="D4" s="202"/>
      <c r="E4" s="210"/>
      <c r="F4" s="275"/>
      <c r="G4" s="206"/>
      <c r="H4" s="206"/>
      <c r="I4" s="206"/>
      <c r="J4" s="206"/>
      <c r="K4" s="21"/>
      <c r="L4" s="6"/>
    </row>
    <row r="5" spans="1:255" ht="12.75" customHeight="1">
      <c r="A5" s="274"/>
      <c r="B5" s="291" t="s">
        <v>930</v>
      </c>
      <c r="C5" s="291"/>
      <c r="D5" s="202"/>
      <c r="E5" s="210"/>
      <c r="F5" s="275"/>
      <c r="G5" s="206"/>
      <c r="H5" s="206"/>
      <c r="I5" s="206"/>
      <c r="J5" s="206"/>
      <c r="K5" s="21"/>
      <c r="L5" s="6"/>
    </row>
    <row r="6" spans="1:255" s="9" customFormat="1">
      <c r="A6" s="274"/>
      <c r="B6" s="292" t="s">
        <v>931</v>
      </c>
      <c r="C6" s="292"/>
      <c r="D6" s="202"/>
      <c r="E6" s="210"/>
      <c r="F6" s="275"/>
      <c r="G6" s="206"/>
      <c r="H6" s="206"/>
      <c r="I6" s="206"/>
      <c r="J6" s="206"/>
      <c r="K6" s="21"/>
      <c r="IT6"/>
      <c r="IU6"/>
    </row>
    <row r="7" spans="1:255" ht="12.75" customHeight="1">
      <c r="A7" s="3"/>
      <c r="B7" s="8"/>
      <c r="C7" s="8"/>
      <c r="D7" s="4"/>
      <c r="E7" s="5"/>
      <c r="F7" s="5"/>
      <c r="G7" s="5"/>
      <c r="H7" s="5"/>
      <c r="I7" s="22"/>
      <c r="J7" s="22"/>
      <c r="K7" s="21"/>
      <c r="L7" s="6"/>
    </row>
    <row r="8" spans="1:255" ht="12.75" customHeight="1">
      <c r="A8" s="286" t="s">
        <v>1029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6"/>
    </row>
    <row r="9" spans="1:255" ht="12.75" customHeight="1">
      <c r="A9" s="2"/>
      <c r="D9" s="4"/>
      <c r="E9" s="5"/>
      <c r="F9" s="5"/>
      <c r="G9" s="5"/>
      <c r="H9" s="5"/>
      <c r="I9" s="22"/>
      <c r="J9" s="22"/>
      <c r="K9" s="21"/>
      <c r="L9" s="6"/>
    </row>
    <row r="10" spans="1:255" s="9" customFormat="1">
      <c r="C10" s="10"/>
      <c r="D10" s="11"/>
      <c r="E10" s="11"/>
      <c r="F10" s="11"/>
      <c r="G10" s="11"/>
      <c r="I10" s="11"/>
      <c r="J10" s="11"/>
      <c r="K10" s="11"/>
      <c r="IT10"/>
      <c r="IU10"/>
    </row>
    <row r="11" spans="1:255" s="12" customFormat="1" ht="16.149999999999999" customHeight="1">
      <c r="A11" s="287" t="s">
        <v>1</v>
      </c>
      <c r="B11" s="288" t="s">
        <v>2</v>
      </c>
      <c r="C11" s="288" t="s">
        <v>3</v>
      </c>
      <c r="D11" s="288" t="s">
        <v>541</v>
      </c>
      <c r="E11" s="288" t="s">
        <v>562</v>
      </c>
      <c r="F11" s="289" t="s">
        <v>4</v>
      </c>
      <c r="G11" s="289" t="s">
        <v>5</v>
      </c>
      <c r="H11" s="287" t="s">
        <v>6</v>
      </c>
      <c r="I11" s="287"/>
      <c r="J11" s="287" t="s">
        <v>7</v>
      </c>
      <c r="K11" s="289" t="s">
        <v>636</v>
      </c>
      <c r="IT11"/>
      <c r="IU11"/>
    </row>
    <row r="12" spans="1:255" s="12" customFormat="1" ht="16.149999999999999" customHeight="1">
      <c r="A12" s="287"/>
      <c r="B12" s="287"/>
      <c r="C12" s="287"/>
      <c r="D12" s="287"/>
      <c r="E12" s="287"/>
      <c r="F12" s="289"/>
      <c r="G12" s="289"/>
      <c r="H12" s="44" t="s">
        <v>8</v>
      </c>
      <c r="I12" s="44" t="s">
        <v>9</v>
      </c>
      <c r="J12" s="287"/>
      <c r="K12" s="289"/>
      <c r="IT12"/>
      <c r="IU12"/>
    </row>
    <row r="13" spans="1:255" s="9" customFormat="1">
      <c r="A13" s="60">
        <v>1</v>
      </c>
      <c r="B13" s="53" t="s">
        <v>512</v>
      </c>
      <c r="C13" s="47" t="s">
        <v>152</v>
      </c>
      <c r="D13" s="47" t="s">
        <v>575</v>
      </c>
      <c r="E13" s="47">
        <v>20</v>
      </c>
      <c r="F13" s="49"/>
      <c r="G13" s="50"/>
      <c r="H13" s="51"/>
      <c r="I13" s="52"/>
      <c r="J13" s="52"/>
      <c r="K13" s="64"/>
      <c r="IT13"/>
      <c r="IU13"/>
    </row>
    <row r="14" spans="1:255" ht="13.5" thickBot="1">
      <c r="A14" s="17"/>
      <c r="B14" s="37" t="s">
        <v>69</v>
      </c>
      <c r="C14" s="10"/>
      <c r="D14" s="10"/>
      <c r="E14" s="10"/>
      <c r="F14" s="10"/>
      <c r="G14" s="42"/>
      <c r="H14" s="18"/>
      <c r="I14" s="30"/>
      <c r="J14" s="43"/>
      <c r="K14" s="23"/>
    </row>
    <row r="15" spans="1:255">
      <c r="A15" s="17"/>
      <c r="B15" s="17"/>
      <c r="C15" s="19"/>
      <c r="D15" s="17"/>
      <c r="E15" s="17"/>
      <c r="F15" s="17"/>
      <c r="G15" s="17"/>
      <c r="H15" s="17"/>
      <c r="I15" s="19"/>
      <c r="J15" s="19"/>
      <c r="K15" s="19"/>
    </row>
    <row r="16" spans="1:255">
      <c r="A16" t="s">
        <v>1081</v>
      </c>
      <c r="I16"/>
      <c r="J16"/>
      <c r="K16"/>
    </row>
    <row r="17" spans="1:11">
      <c r="A17" t="s">
        <v>1082</v>
      </c>
      <c r="I17"/>
      <c r="J17"/>
      <c r="K17"/>
    </row>
    <row r="18" spans="1:11">
      <c r="I18"/>
      <c r="J18"/>
      <c r="K18"/>
    </row>
    <row r="19" spans="1:11">
      <c r="I19"/>
      <c r="J19"/>
      <c r="K19"/>
    </row>
    <row r="20" spans="1:11">
      <c r="B20" s="271" t="s">
        <v>70</v>
      </c>
      <c r="C20" s="276"/>
      <c r="D20" s="277"/>
      <c r="E20" s="277"/>
      <c r="F20" s="293" t="s">
        <v>71</v>
      </c>
      <c r="G20" s="293"/>
      <c r="H20" s="293"/>
      <c r="I20" s="293"/>
      <c r="J20" s="293"/>
      <c r="K20" s="293"/>
    </row>
    <row r="21" spans="1:11">
      <c r="B21" s="271" t="s">
        <v>72</v>
      </c>
      <c r="C21" s="276"/>
      <c r="D21" s="277"/>
      <c r="E21" s="277"/>
      <c r="F21" s="293" t="s">
        <v>934</v>
      </c>
      <c r="G21" s="293"/>
      <c r="H21" s="293"/>
      <c r="I21" s="293"/>
      <c r="J21" s="293"/>
      <c r="K21" s="293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7"/>
      <c r="C23" s="19"/>
      <c r="D23" s="17"/>
      <c r="E23" s="17"/>
      <c r="F23" s="17"/>
      <c r="G23" s="17"/>
      <c r="H23" s="17"/>
      <c r="I23" s="19"/>
      <c r="J23" s="19"/>
      <c r="K23" s="19"/>
    </row>
    <row r="24" spans="1:11">
      <c r="A24" s="17"/>
      <c r="B24" s="1"/>
      <c r="C24" s="19"/>
      <c r="D24" s="17"/>
      <c r="E24" s="17"/>
      <c r="F24" s="17"/>
      <c r="G24" s="17"/>
      <c r="H24" s="17"/>
      <c r="I24" s="294"/>
      <c r="J24" s="294"/>
      <c r="K24" s="294"/>
    </row>
    <row r="25" spans="1:11">
      <c r="A25" s="17"/>
      <c r="B25" s="1"/>
      <c r="C25" s="19"/>
      <c r="D25" s="17"/>
      <c r="E25" s="17"/>
      <c r="F25" s="17"/>
      <c r="G25" s="17"/>
      <c r="H25" s="17"/>
      <c r="I25" s="294"/>
      <c r="J25" s="294"/>
      <c r="K25" s="294"/>
    </row>
    <row r="38" spans="4:4">
      <c r="D38" t="s">
        <v>744</v>
      </c>
    </row>
  </sheetData>
  <mergeCells count="19">
    <mergeCell ref="I24:K24"/>
    <mergeCell ref="I25:K25"/>
    <mergeCell ref="H1:K1"/>
    <mergeCell ref="A8:K8"/>
    <mergeCell ref="A11:A12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A2:B2"/>
    <mergeCell ref="B5:C5"/>
    <mergeCell ref="B6:C6"/>
    <mergeCell ref="F20:K20"/>
    <mergeCell ref="F21:K21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B12" sqref="B12"/>
    </sheetView>
  </sheetViews>
  <sheetFormatPr defaultRowHeight="12.75"/>
  <cols>
    <col min="1" max="1" width="3.28515625" customWidth="1"/>
    <col min="2" max="2" width="13.28515625" customWidth="1"/>
    <col min="3" max="3" width="9.140625" customWidth="1"/>
    <col min="4" max="4" width="11.42578125" customWidth="1"/>
    <col min="5" max="5" width="11.140625" customWidth="1"/>
    <col min="6" max="6" width="12.7109375" customWidth="1"/>
    <col min="8" max="8" width="6.28515625" customWidth="1"/>
    <col min="9" max="9" width="8.140625" customWidth="1"/>
    <col min="11" max="11" width="18.5703125" customWidth="1"/>
  </cols>
  <sheetData>
    <row r="1" spans="1:11" ht="14.25">
      <c r="A1" s="200"/>
      <c r="B1" s="201"/>
      <c r="C1" s="201"/>
      <c r="D1" s="202"/>
      <c r="E1" s="204" t="s">
        <v>999</v>
      </c>
      <c r="G1" s="205"/>
      <c r="H1" s="205"/>
      <c r="I1" s="205"/>
      <c r="J1" s="205"/>
      <c r="K1" s="205"/>
    </row>
    <row r="2" spans="1:11" ht="14.25">
      <c r="A2" s="274" t="s">
        <v>1013</v>
      </c>
      <c r="B2" s="201"/>
      <c r="C2" s="201"/>
      <c r="D2" s="202"/>
      <c r="E2" s="203"/>
      <c r="F2" s="203"/>
      <c r="G2" s="206"/>
      <c r="H2" s="206"/>
      <c r="I2" s="206"/>
      <c r="J2" s="206"/>
      <c r="K2" s="206"/>
    </row>
    <row r="3" spans="1:11" ht="14.25">
      <c r="A3" s="200" t="s">
        <v>929</v>
      </c>
      <c r="B3" s="201"/>
      <c r="C3" s="201"/>
      <c r="D3" s="202"/>
      <c r="E3" s="203"/>
      <c r="F3" s="203"/>
      <c r="G3" s="206"/>
      <c r="H3" s="206"/>
      <c r="I3" s="206"/>
      <c r="J3" s="206"/>
      <c r="K3" s="206"/>
    </row>
    <row r="4" spans="1:11" ht="14.25">
      <c r="A4" s="200"/>
      <c r="B4" s="201"/>
      <c r="C4" s="201"/>
      <c r="D4" s="202"/>
      <c r="E4" s="203"/>
      <c r="F4" s="203"/>
      <c r="G4" s="206"/>
      <c r="H4" s="206"/>
      <c r="I4" s="206"/>
      <c r="J4" s="206"/>
      <c r="K4" s="206"/>
    </row>
    <row r="5" spans="1:11" ht="14.25">
      <c r="A5" s="200"/>
      <c r="B5" s="305" t="s">
        <v>930</v>
      </c>
      <c r="C5" s="305"/>
      <c r="D5" s="202"/>
      <c r="E5" s="203"/>
      <c r="F5" s="203"/>
      <c r="G5" s="206"/>
      <c r="H5" s="206"/>
      <c r="I5" s="206"/>
      <c r="J5" s="206"/>
      <c r="K5" s="206"/>
    </row>
    <row r="6" spans="1:11" ht="14.25">
      <c r="A6" s="200"/>
      <c r="B6" s="292" t="s">
        <v>931</v>
      </c>
      <c r="C6" s="292"/>
      <c r="D6" s="202"/>
      <c r="E6" s="203"/>
      <c r="F6" s="203"/>
      <c r="G6" s="203"/>
      <c r="H6" s="203"/>
      <c r="I6" s="207"/>
      <c r="J6" s="207"/>
      <c r="K6" s="208"/>
    </row>
    <row r="7" spans="1:11">
      <c r="A7" s="200"/>
      <c r="B7" s="243"/>
      <c r="C7" s="243"/>
      <c r="D7" s="202"/>
      <c r="E7" s="210"/>
      <c r="F7" s="210"/>
      <c r="G7" s="210"/>
      <c r="H7" s="210"/>
      <c r="I7" s="207"/>
      <c r="J7" s="207"/>
      <c r="K7" s="211"/>
    </row>
    <row r="8" spans="1:11" ht="26.25" customHeight="1">
      <c r="A8" s="307" t="s">
        <v>998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</row>
    <row r="9" spans="1:11">
      <c r="A9" s="200"/>
      <c r="B9" s="228"/>
      <c r="C9" s="228"/>
      <c r="D9" s="229"/>
      <c r="E9" s="229"/>
      <c r="F9" s="229"/>
      <c r="G9" s="229"/>
      <c r="H9" s="229"/>
      <c r="I9" s="229"/>
      <c r="J9" s="229"/>
      <c r="K9" s="229"/>
    </row>
    <row r="10" spans="1:11">
      <c r="A10" s="303" t="s">
        <v>1</v>
      </c>
      <c r="B10" s="303" t="s">
        <v>2</v>
      </c>
      <c r="C10" s="303" t="s">
        <v>3</v>
      </c>
      <c r="D10" s="303" t="s">
        <v>541</v>
      </c>
      <c r="E10" s="303" t="s">
        <v>562</v>
      </c>
      <c r="F10" s="303" t="s">
        <v>4</v>
      </c>
      <c r="G10" s="303" t="s">
        <v>5</v>
      </c>
      <c r="H10" s="303" t="s">
        <v>6</v>
      </c>
      <c r="I10" s="303"/>
      <c r="J10" s="303" t="s">
        <v>7</v>
      </c>
      <c r="K10" s="303" t="s">
        <v>636</v>
      </c>
    </row>
    <row r="11" spans="1:11">
      <c r="A11" s="303"/>
      <c r="B11" s="303"/>
      <c r="C11" s="303"/>
      <c r="D11" s="303"/>
      <c r="E11" s="303"/>
      <c r="F11" s="303"/>
      <c r="G11" s="303"/>
      <c r="H11" s="212" t="s">
        <v>8</v>
      </c>
      <c r="I11" s="212" t="s">
        <v>9</v>
      </c>
      <c r="J11" s="303"/>
      <c r="K11" s="303"/>
    </row>
    <row r="12" spans="1:11" ht="32.25" customHeight="1" thickBot="1">
      <c r="A12" s="230">
        <v>1</v>
      </c>
      <c r="B12" s="214" t="s">
        <v>971</v>
      </c>
      <c r="C12" s="230" t="s">
        <v>972</v>
      </c>
      <c r="D12" s="230" t="s">
        <v>435</v>
      </c>
      <c r="E12" s="230">
        <v>50</v>
      </c>
      <c r="F12" s="232"/>
      <c r="G12" s="232"/>
      <c r="H12" s="234"/>
      <c r="I12" s="232"/>
      <c r="J12" s="232"/>
      <c r="K12" s="232"/>
    </row>
    <row r="13" spans="1:11" ht="13.5" thickBot="1">
      <c r="A13" s="216"/>
      <c r="B13" s="217" t="s">
        <v>783</v>
      </c>
      <c r="C13" s="216"/>
      <c r="D13" s="216"/>
      <c r="E13" s="216"/>
      <c r="F13" s="216"/>
      <c r="G13" s="219"/>
      <c r="H13" s="216"/>
      <c r="I13" s="216"/>
      <c r="J13" s="219"/>
      <c r="K13" s="216"/>
    </row>
    <row r="16" spans="1:11">
      <c r="A16" s="216" t="s">
        <v>1187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</row>
    <row r="17" spans="1:11">
      <c r="A17" s="216" t="s">
        <v>1188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spans="1:1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</row>
    <row r="19" spans="1:1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</row>
    <row r="20" spans="1:11">
      <c r="A20" s="236"/>
      <c r="B20" s="241" t="s">
        <v>70</v>
      </c>
      <c r="C20" s="222"/>
      <c r="D20" s="223"/>
      <c r="E20" s="223"/>
      <c r="F20" s="304" t="s">
        <v>71</v>
      </c>
      <c r="G20" s="304"/>
      <c r="H20" s="304"/>
      <c r="I20" s="304"/>
      <c r="J20" s="304"/>
      <c r="K20" s="304"/>
    </row>
    <row r="21" spans="1:11">
      <c r="A21" s="236"/>
      <c r="B21" s="241" t="s">
        <v>72</v>
      </c>
      <c r="C21" s="222"/>
      <c r="D21" s="223"/>
      <c r="E21" s="223"/>
      <c r="F21" s="304" t="s">
        <v>934</v>
      </c>
      <c r="G21" s="304"/>
      <c r="H21" s="304"/>
      <c r="I21" s="304"/>
      <c r="J21" s="304"/>
      <c r="K21" s="304"/>
    </row>
    <row r="22" spans="1:11">
      <c r="A22" s="224"/>
      <c r="B22" s="242"/>
      <c r="C22" s="226"/>
      <c r="D22" s="227"/>
      <c r="E22" s="227"/>
      <c r="F22" s="227"/>
      <c r="G22" s="227"/>
      <c r="H22" s="227"/>
      <c r="I22" s="293"/>
      <c r="J22" s="293"/>
      <c r="K22" s="293"/>
    </row>
  </sheetData>
  <mergeCells count="16">
    <mergeCell ref="I22:K22"/>
    <mergeCell ref="B5:C5"/>
    <mergeCell ref="B6:C6"/>
    <mergeCell ref="A8:K8"/>
    <mergeCell ref="A10:A11"/>
    <mergeCell ref="B10:B11"/>
    <mergeCell ref="C10:C11"/>
    <mergeCell ref="D10:D11"/>
    <mergeCell ref="E10:E11"/>
    <mergeCell ref="F10:F11"/>
    <mergeCell ref="G10:G11"/>
    <mergeCell ref="H10:I10"/>
    <mergeCell ref="J10:J11"/>
    <mergeCell ref="K10:K11"/>
    <mergeCell ref="F20:K20"/>
    <mergeCell ref="F21:K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:IU25"/>
  <sheetViews>
    <sheetView workbookViewId="0">
      <selection activeCell="B13" sqref="B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1002</v>
      </c>
      <c r="I1" s="285"/>
      <c r="J1" s="285"/>
      <c r="K1" s="285"/>
      <c r="L1" s="6"/>
    </row>
    <row r="2" spans="1:255" ht="14.25">
      <c r="A2" s="274" t="s">
        <v>1013</v>
      </c>
      <c r="B2" s="201"/>
      <c r="C2" s="201"/>
      <c r="D2" s="202"/>
      <c r="E2" s="203"/>
      <c r="F2" s="203"/>
      <c r="G2" s="206"/>
      <c r="H2" s="206"/>
      <c r="I2" s="206"/>
      <c r="J2" s="206"/>
      <c r="K2" s="206"/>
    </row>
    <row r="3" spans="1:255" ht="14.25">
      <c r="A3" s="274" t="s">
        <v>929</v>
      </c>
      <c r="B3" s="201"/>
      <c r="C3" s="201"/>
      <c r="D3" s="202"/>
      <c r="E3" s="203"/>
      <c r="F3" s="203"/>
      <c r="G3" s="206"/>
      <c r="H3" s="206"/>
      <c r="I3" s="206"/>
      <c r="J3" s="206"/>
      <c r="K3" s="206"/>
    </row>
    <row r="4" spans="1:255" ht="14.25">
      <c r="A4" s="274"/>
      <c r="B4" s="201"/>
      <c r="C4" s="201"/>
      <c r="D4" s="202"/>
      <c r="E4" s="203"/>
      <c r="F4" s="203"/>
      <c r="G4" s="206"/>
      <c r="H4" s="206"/>
      <c r="I4" s="206"/>
      <c r="J4" s="206"/>
      <c r="K4" s="206"/>
    </row>
    <row r="5" spans="1:255" ht="14.25">
      <c r="A5" s="274"/>
      <c r="B5" s="305" t="s">
        <v>930</v>
      </c>
      <c r="C5" s="305"/>
      <c r="D5" s="202"/>
      <c r="E5" s="203"/>
      <c r="F5" s="203"/>
      <c r="G5" s="206"/>
      <c r="H5" s="206"/>
      <c r="I5" s="206"/>
      <c r="J5" s="206"/>
      <c r="K5" s="206"/>
    </row>
    <row r="6" spans="1:255" ht="14.25">
      <c r="A6" s="274"/>
      <c r="B6" s="292" t="s">
        <v>931</v>
      </c>
      <c r="C6" s="292"/>
      <c r="D6" s="202"/>
      <c r="E6" s="203"/>
      <c r="F6" s="203"/>
      <c r="G6" s="203"/>
      <c r="H6" s="203"/>
      <c r="I6" s="207"/>
      <c r="J6" s="207"/>
      <c r="K6" s="208"/>
    </row>
    <row r="7" spans="1:255" ht="12.75" customHeight="1">
      <c r="A7" s="3"/>
      <c r="B7" s="7"/>
      <c r="C7" s="7"/>
      <c r="D7" s="4"/>
      <c r="E7" s="5"/>
      <c r="F7" s="5"/>
      <c r="G7" s="5"/>
      <c r="H7" s="5"/>
      <c r="I7" s="22"/>
      <c r="J7" s="22"/>
      <c r="K7" s="21"/>
      <c r="L7" s="6"/>
    </row>
    <row r="8" spans="1:255" ht="12.75" customHeight="1">
      <c r="A8" s="3"/>
      <c r="B8" s="8"/>
      <c r="C8" s="8"/>
      <c r="D8" s="4"/>
      <c r="E8" s="5"/>
      <c r="F8" s="5"/>
      <c r="G8" s="5"/>
      <c r="H8" s="5"/>
      <c r="I8" s="22"/>
      <c r="J8" s="22"/>
      <c r="K8" s="21"/>
      <c r="L8" s="6"/>
    </row>
    <row r="9" spans="1:255" ht="12.75" customHeight="1">
      <c r="A9" s="286" t="s">
        <v>1079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6"/>
    </row>
    <row r="10" spans="1:255" ht="12.75" customHeight="1">
      <c r="A10" s="250"/>
      <c r="D10" s="4"/>
      <c r="E10" s="5"/>
      <c r="F10" s="5"/>
      <c r="G10" s="5"/>
      <c r="H10" s="5"/>
      <c r="I10" s="22"/>
      <c r="J10" s="22"/>
      <c r="K10" s="21"/>
      <c r="L10" s="6"/>
    </row>
    <row r="11" spans="1:255" s="12" customFormat="1" ht="16.149999999999999" customHeight="1">
      <c r="A11" s="295" t="s">
        <v>1</v>
      </c>
      <c r="B11" s="296" t="s">
        <v>2</v>
      </c>
      <c r="C11" s="296" t="s">
        <v>3</v>
      </c>
      <c r="D11" s="296" t="s">
        <v>541</v>
      </c>
      <c r="E11" s="296" t="s">
        <v>562</v>
      </c>
      <c r="F11" s="297" t="s">
        <v>4</v>
      </c>
      <c r="G11" s="297" t="s">
        <v>5</v>
      </c>
      <c r="H11" s="295" t="s">
        <v>6</v>
      </c>
      <c r="I11" s="295"/>
      <c r="J11" s="295" t="s">
        <v>7</v>
      </c>
      <c r="K11" s="289" t="s">
        <v>636</v>
      </c>
      <c r="IT11"/>
      <c r="IU11"/>
    </row>
    <row r="12" spans="1:255" s="12" customFormat="1" ht="16.149999999999999" customHeight="1">
      <c r="A12" s="295"/>
      <c r="B12" s="295"/>
      <c r="C12" s="295"/>
      <c r="D12" s="295"/>
      <c r="E12" s="295"/>
      <c r="F12" s="297"/>
      <c r="G12" s="297"/>
      <c r="H12" s="251" t="s">
        <v>8</v>
      </c>
      <c r="I12" s="251" t="s">
        <v>9</v>
      </c>
      <c r="J12" s="295"/>
      <c r="K12" s="289"/>
      <c r="IT12"/>
      <c r="IU12"/>
    </row>
    <row r="13" spans="1:255" s="9" customFormat="1">
      <c r="A13" s="45">
        <v>1</v>
      </c>
      <c r="B13" s="46" t="s">
        <v>348</v>
      </c>
      <c r="C13" s="72" t="s">
        <v>75</v>
      </c>
      <c r="D13" s="47" t="s">
        <v>40</v>
      </c>
      <c r="E13" s="90">
        <v>12000</v>
      </c>
      <c r="F13" s="49"/>
      <c r="G13" s="50"/>
      <c r="H13" s="51"/>
      <c r="I13" s="52"/>
      <c r="J13" s="52"/>
      <c r="K13" s="80"/>
      <c r="IT13"/>
      <c r="IU13"/>
    </row>
    <row r="14" spans="1:255" ht="13.5" thickBot="1">
      <c r="A14" s="25"/>
      <c r="B14" s="77" t="s">
        <v>69</v>
      </c>
      <c r="C14" s="26"/>
      <c r="D14" s="26"/>
      <c r="E14" s="26"/>
      <c r="F14" s="26"/>
      <c r="G14" s="78"/>
      <c r="H14" s="27"/>
      <c r="I14" s="29"/>
      <c r="J14" s="124"/>
      <c r="K14" s="28"/>
    </row>
    <row r="15" spans="1:255">
      <c r="A15" s="17"/>
      <c r="B15" s="17"/>
      <c r="C15" s="19"/>
      <c r="D15" s="17"/>
      <c r="E15" s="17"/>
      <c r="F15" s="17"/>
      <c r="G15" s="17"/>
      <c r="H15" s="17"/>
      <c r="I15" s="19"/>
      <c r="J15" s="19"/>
      <c r="K15" s="19"/>
    </row>
    <row r="16" spans="1:255">
      <c r="A16" s="216" t="s">
        <v>1189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</row>
    <row r="17" spans="1:11">
      <c r="A17" s="216" t="s">
        <v>1190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spans="1:1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</row>
    <row r="19" spans="1:1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</row>
    <row r="20" spans="1:11">
      <c r="A20" s="236"/>
      <c r="B20" s="273" t="s">
        <v>70</v>
      </c>
      <c r="C20" s="222"/>
      <c r="D20" s="223"/>
      <c r="E20" s="223"/>
      <c r="F20" s="304" t="s">
        <v>71</v>
      </c>
      <c r="G20" s="304"/>
      <c r="H20" s="304"/>
      <c r="I20" s="304"/>
      <c r="J20" s="304"/>
      <c r="K20" s="304"/>
    </row>
    <row r="21" spans="1:11">
      <c r="A21" s="236"/>
      <c r="B21" s="273" t="s">
        <v>72</v>
      </c>
      <c r="C21" s="222"/>
      <c r="D21" s="223"/>
      <c r="E21" s="223"/>
      <c r="F21" s="304" t="s">
        <v>934</v>
      </c>
      <c r="G21" s="304"/>
      <c r="H21" s="304"/>
      <c r="I21" s="304"/>
      <c r="J21" s="304"/>
      <c r="K21" s="304"/>
    </row>
    <row r="22" spans="1:11">
      <c r="A22" s="224"/>
      <c r="B22" s="271"/>
      <c r="C22" s="226"/>
      <c r="D22" s="227"/>
      <c r="E22" s="227"/>
      <c r="F22" s="227"/>
      <c r="G22" s="227"/>
      <c r="H22" s="227"/>
      <c r="I22" s="293"/>
      <c r="J22" s="293"/>
      <c r="K22" s="293"/>
    </row>
    <row r="23" spans="1:11">
      <c r="A23" s="17"/>
      <c r="B23" s="17"/>
      <c r="C23" s="19"/>
      <c r="D23" s="17"/>
      <c r="E23" s="17"/>
      <c r="F23" s="17"/>
      <c r="G23" s="17"/>
      <c r="H23" s="17"/>
      <c r="I23" s="19"/>
      <c r="J23" s="19"/>
      <c r="K23" s="19"/>
    </row>
    <row r="24" spans="1:11">
      <c r="A24" s="17"/>
      <c r="B24" s="249"/>
      <c r="C24" s="19"/>
      <c r="D24" s="17"/>
      <c r="E24" s="17"/>
      <c r="F24" s="17"/>
      <c r="G24" s="17"/>
      <c r="H24" s="17"/>
      <c r="I24" s="294"/>
      <c r="J24" s="294"/>
      <c r="K24" s="294"/>
    </row>
    <row r="25" spans="1:11">
      <c r="A25" s="17"/>
      <c r="B25" s="249"/>
      <c r="C25" s="19"/>
      <c r="D25" s="17"/>
      <c r="E25" s="17"/>
      <c r="F25" s="17"/>
      <c r="G25" s="17"/>
      <c r="H25" s="17"/>
      <c r="I25" s="294"/>
      <c r="J25" s="294"/>
      <c r="K25" s="294"/>
    </row>
  </sheetData>
  <mergeCells count="19">
    <mergeCell ref="I22:K22"/>
    <mergeCell ref="J11:J12"/>
    <mergeCell ref="K11:K12"/>
    <mergeCell ref="I24:K24"/>
    <mergeCell ref="I25:K25"/>
    <mergeCell ref="F20:K20"/>
    <mergeCell ref="F21:K21"/>
    <mergeCell ref="H1:K1"/>
    <mergeCell ref="A9:K9"/>
    <mergeCell ref="A11:A12"/>
    <mergeCell ref="B11:B12"/>
    <mergeCell ref="C11:C12"/>
    <mergeCell ref="D11:D12"/>
    <mergeCell ref="E11:E12"/>
    <mergeCell ref="F11:F12"/>
    <mergeCell ref="G11:G12"/>
    <mergeCell ref="H11:I11"/>
    <mergeCell ref="B5:C5"/>
    <mergeCell ref="B6:C6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dimension ref="A1:IU25"/>
  <sheetViews>
    <sheetView zoomScaleNormal="100" workbookViewId="0">
      <selection activeCell="K27" sqref="K27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1007</v>
      </c>
      <c r="I1" s="285"/>
      <c r="J1" s="285"/>
      <c r="K1" s="285"/>
      <c r="L1" s="6"/>
    </row>
    <row r="2" spans="1:255" ht="14.25">
      <c r="A2" s="274" t="s">
        <v>1013</v>
      </c>
      <c r="B2" s="201"/>
      <c r="C2" s="201"/>
      <c r="D2" s="202"/>
      <c r="E2" s="203"/>
      <c r="F2" s="203"/>
      <c r="G2" s="206"/>
      <c r="H2" s="206"/>
      <c r="I2" s="206"/>
      <c r="J2" s="206"/>
      <c r="K2" s="206"/>
    </row>
    <row r="3" spans="1:255" ht="14.25">
      <c r="A3" s="274" t="s">
        <v>929</v>
      </c>
      <c r="B3" s="201"/>
      <c r="C3" s="201"/>
      <c r="D3" s="202"/>
      <c r="E3" s="203"/>
      <c r="F3" s="203"/>
      <c r="G3" s="206"/>
      <c r="H3" s="206"/>
      <c r="I3" s="206"/>
      <c r="J3" s="206"/>
      <c r="K3" s="206"/>
    </row>
    <row r="4" spans="1:255" ht="14.25">
      <c r="A4" s="274"/>
      <c r="B4" s="201"/>
      <c r="C4" s="201"/>
      <c r="D4" s="202"/>
      <c r="E4" s="203"/>
      <c r="F4" s="203"/>
      <c r="G4" s="206"/>
      <c r="H4" s="206"/>
      <c r="I4" s="206"/>
      <c r="J4" s="206"/>
      <c r="K4" s="206"/>
    </row>
    <row r="5" spans="1:255" ht="14.25">
      <c r="A5" s="274"/>
      <c r="B5" s="305" t="s">
        <v>930</v>
      </c>
      <c r="C5" s="305"/>
      <c r="D5" s="202"/>
      <c r="E5" s="203"/>
      <c r="F5" s="203"/>
      <c r="G5" s="206"/>
      <c r="H5" s="206"/>
      <c r="I5" s="206"/>
      <c r="J5" s="206"/>
      <c r="K5" s="206"/>
    </row>
    <row r="6" spans="1:255" ht="14.25">
      <c r="A6" s="274"/>
      <c r="B6" s="292" t="s">
        <v>931</v>
      </c>
      <c r="C6" s="292"/>
      <c r="D6" s="202"/>
      <c r="E6" s="203"/>
      <c r="F6" s="203"/>
      <c r="G6" s="203"/>
      <c r="H6" s="203"/>
      <c r="I6" s="207"/>
      <c r="J6" s="207"/>
      <c r="K6" s="208"/>
    </row>
    <row r="7" spans="1:255" ht="12.75" customHeight="1">
      <c r="A7" s="3"/>
      <c r="B7" s="7"/>
      <c r="C7" s="7"/>
      <c r="D7" s="4"/>
      <c r="E7" s="5"/>
      <c r="F7" s="5"/>
      <c r="G7" s="5"/>
      <c r="H7" s="5"/>
      <c r="I7" s="22"/>
      <c r="J7" s="22"/>
      <c r="K7" s="21"/>
      <c r="L7" s="6"/>
    </row>
    <row r="8" spans="1:255" ht="12.75" customHeight="1">
      <c r="A8" s="3"/>
      <c r="B8" s="8"/>
      <c r="C8" s="8"/>
      <c r="D8" s="4"/>
      <c r="E8" s="5"/>
      <c r="F8" s="5"/>
      <c r="G8" s="5"/>
      <c r="H8" s="5"/>
      <c r="I8" s="22"/>
      <c r="J8" s="22"/>
      <c r="K8" s="21"/>
      <c r="L8" s="6"/>
    </row>
    <row r="9" spans="1:255" ht="12.75" customHeight="1">
      <c r="A9" s="286" t="s">
        <v>1080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6"/>
    </row>
    <row r="10" spans="1:255" ht="12.75" customHeight="1">
      <c r="A10" s="266"/>
      <c r="D10" s="4"/>
      <c r="E10" s="5"/>
      <c r="F10" s="5"/>
      <c r="G10" s="5"/>
      <c r="H10" s="5"/>
      <c r="I10" s="22"/>
      <c r="J10" s="22"/>
      <c r="K10" s="21"/>
      <c r="L10" s="6"/>
    </row>
    <row r="11" spans="1:255" s="12" customFormat="1" ht="16.149999999999999" customHeight="1">
      <c r="A11" s="295" t="s">
        <v>1</v>
      </c>
      <c r="B11" s="296" t="s">
        <v>2</v>
      </c>
      <c r="C11" s="296" t="s">
        <v>3</v>
      </c>
      <c r="D11" s="296" t="s">
        <v>541</v>
      </c>
      <c r="E11" s="296" t="s">
        <v>562</v>
      </c>
      <c r="F11" s="297" t="s">
        <v>4</v>
      </c>
      <c r="G11" s="297" t="s">
        <v>5</v>
      </c>
      <c r="H11" s="295" t="s">
        <v>6</v>
      </c>
      <c r="I11" s="295"/>
      <c r="J11" s="295" t="s">
        <v>7</v>
      </c>
      <c r="K11" s="289" t="s">
        <v>636</v>
      </c>
      <c r="IT11"/>
      <c r="IU11"/>
    </row>
    <row r="12" spans="1:255" s="12" customFormat="1" ht="16.149999999999999" customHeight="1">
      <c r="A12" s="295"/>
      <c r="B12" s="295"/>
      <c r="C12" s="295"/>
      <c r="D12" s="295"/>
      <c r="E12" s="295"/>
      <c r="F12" s="297"/>
      <c r="G12" s="297"/>
      <c r="H12" s="267" t="s">
        <v>8</v>
      </c>
      <c r="I12" s="267" t="s">
        <v>9</v>
      </c>
      <c r="J12" s="295"/>
      <c r="K12" s="289"/>
      <c r="IT12"/>
      <c r="IU12"/>
    </row>
    <row r="13" spans="1:255" s="9" customFormat="1">
      <c r="A13" s="45">
        <v>1</v>
      </c>
      <c r="B13" s="46" t="s">
        <v>1008</v>
      </c>
      <c r="C13" s="72" t="s">
        <v>1009</v>
      </c>
      <c r="D13" s="47" t="s">
        <v>1010</v>
      </c>
      <c r="E13" s="90">
        <v>150</v>
      </c>
      <c r="F13" s="49"/>
      <c r="G13" s="50"/>
      <c r="H13" s="51"/>
      <c r="I13" s="52"/>
      <c r="J13" s="52"/>
      <c r="K13" s="80"/>
      <c r="IT13"/>
      <c r="IU13"/>
    </row>
    <row r="14" spans="1:255" ht="13.5" thickBot="1">
      <c r="A14" s="25"/>
      <c r="B14" s="77" t="s">
        <v>69</v>
      </c>
      <c r="C14" s="26"/>
      <c r="D14" s="26"/>
      <c r="E14" s="26"/>
      <c r="F14" s="26"/>
      <c r="G14" s="78"/>
      <c r="H14" s="27"/>
      <c r="I14" s="29"/>
      <c r="J14" s="124"/>
      <c r="K14" s="28"/>
    </row>
    <row r="15" spans="1:255">
      <c r="A15" s="17"/>
      <c r="B15" s="17"/>
      <c r="C15" s="19"/>
      <c r="D15" s="17"/>
      <c r="E15" s="17"/>
      <c r="F15" s="17"/>
      <c r="G15" s="17"/>
      <c r="H15" s="17"/>
      <c r="I15" s="19"/>
      <c r="J15" s="19"/>
      <c r="K15" s="19"/>
    </row>
    <row r="16" spans="1:255">
      <c r="A16" s="216" t="s">
        <v>1191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</row>
    <row r="17" spans="1:11">
      <c r="A17" s="216" t="s">
        <v>1192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spans="1:11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</row>
    <row r="19" spans="1:1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</row>
    <row r="20" spans="1:11">
      <c r="A20" s="236"/>
      <c r="B20" s="273" t="s">
        <v>70</v>
      </c>
      <c r="C20" s="222"/>
      <c r="D20" s="223"/>
      <c r="E20" s="223"/>
      <c r="F20" s="304" t="s">
        <v>71</v>
      </c>
      <c r="G20" s="304"/>
      <c r="H20" s="304"/>
      <c r="I20" s="304"/>
      <c r="J20" s="304"/>
      <c r="K20" s="304"/>
    </row>
    <row r="21" spans="1:11">
      <c r="A21" s="236"/>
      <c r="B21" s="273" t="s">
        <v>72</v>
      </c>
      <c r="C21" s="222"/>
      <c r="D21" s="223"/>
      <c r="E21" s="223"/>
      <c r="F21" s="304" t="s">
        <v>934</v>
      </c>
      <c r="G21" s="304"/>
      <c r="H21" s="304"/>
      <c r="I21" s="304"/>
      <c r="J21" s="304"/>
      <c r="K21" s="304"/>
    </row>
    <row r="22" spans="1:11">
      <c r="A22" s="224"/>
      <c r="B22" s="271"/>
      <c r="C22" s="226"/>
      <c r="D22" s="227"/>
      <c r="E22" s="227"/>
      <c r="F22" s="227"/>
      <c r="G22" s="227"/>
      <c r="H22" s="227"/>
      <c r="I22" s="293"/>
      <c r="J22" s="293"/>
      <c r="K22" s="293"/>
    </row>
    <row r="23" spans="1:11">
      <c r="A23" s="17"/>
      <c r="B23" s="17"/>
      <c r="C23" s="19"/>
      <c r="D23" s="17"/>
      <c r="E23" s="17"/>
      <c r="F23" s="17"/>
      <c r="G23" s="17"/>
      <c r="H23" s="17"/>
      <c r="I23" s="19"/>
      <c r="J23" s="19"/>
      <c r="K23" s="19"/>
    </row>
    <row r="24" spans="1:11">
      <c r="A24" s="17"/>
      <c r="B24" s="265"/>
      <c r="C24" s="19"/>
      <c r="D24" s="17"/>
      <c r="E24" s="17"/>
      <c r="F24" s="17"/>
      <c r="G24" s="17"/>
      <c r="H24" s="17"/>
      <c r="I24" s="294"/>
      <c r="J24" s="294"/>
      <c r="K24" s="294"/>
    </row>
    <row r="25" spans="1:11">
      <c r="A25" s="17"/>
      <c r="B25" s="265"/>
      <c r="C25" s="19"/>
      <c r="D25" s="17"/>
      <c r="E25" s="17"/>
      <c r="F25" s="17"/>
      <c r="G25" s="17"/>
      <c r="H25" s="17"/>
      <c r="I25" s="294"/>
      <c r="J25" s="294"/>
      <c r="K25" s="294"/>
    </row>
  </sheetData>
  <mergeCells count="19">
    <mergeCell ref="F21:K21"/>
    <mergeCell ref="J11:J12"/>
    <mergeCell ref="K11:K12"/>
    <mergeCell ref="I24:K24"/>
    <mergeCell ref="I25:K25"/>
    <mergeCell ref="I22:K22"/>
    <mergeCell ref="F20:K20"/>
    <mergeCell ref="H1:K1"/>
    <mergeCell ref="A9:K9"/>
    <mergeCell ref="A11:A12"/>
    <mergeCell ref="B11:B12"/>
    <mergeCell ref="C11:C12"/>
    <mergeCell ref="D11:D12"/>
    <mergeCell ref="E11:E12"/>
    <mergeCell ref="F11:F12"/>
    <mergeCell ref="G11:G12"/>
    <mergeCell ref="H11:I11"/>
    <mergeCell ref="B5:C5"/>
    <mergeCell ref="B6:C6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U29"/>
  <sheetViews>
    <sheetView workbookViewId="0">
      <selection activeCell="B14" sqref="B14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798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274"/>
      <c r="B4" s="228"/>
      <c r="C4" s="228"/>
      <c r="D4" s="202"/>
      <c r="E4" s="210"/>
      <c r="F4" s="275"/>
      <c r="G4" s="206"/>
      <c r="H4" s="206"/>
      <c r="I4" s="206"/>
      <c r="J4" s="206"/>
      <c r="K4" s="21"/>
      <c r="L4" s="6"/>
    </row>
    <row r="5" spans="1:255" ht="12.75" customHeight="1">
      <c r="A5" s="274"/>
      <c r="B5" s="291" t="s">
        <v>930</v>
      </c>
      <c r="C5" s="291"/>
      <c r="D5" s="202"/>
      <c r="E5" s="210"/>
      <c r="F5" s="275"/>
      <c r="G5" s="206"/>
      <c r="H5" s="206"/>
      <c r="I5" s="206"/>
      <c r="J5" s="206"/>
      <c r="K5" s="21"/>
      <c r="L5" s="6"/>
    </row>
    <row r="6" spans="1:255" s="9" customFormat="1">
      <c r="A6" s="274"/>
      <c r="B6" s="292" t="s">
        <v>931</v>
      </c>
      <c r="C6" s="292"/>
      <c r="D6" s="202"/>
      <c r="E6" s="210"/>
      <c r="F6" s="275"/>
      <c r="G6" s="206"/>
      <c r="H6" s="206"/>
      <c r="I6" s="206"/>
      <c r="J6" s="206"/>
      <c r="K6" s="21"/>
      <c r="IT6"/>
      <c r="IU6"/>
    </row>
    <row r="7" spans="1:255" ht="12.75" customHeight="1">
      <c r="A7" s="3"/>
      <c r="B7" s="7"/>
      <c r="C7" s="7"/>
      <c r="D7" s="4"/>
      <c r="E7" s="5"/>
      <c r="F7" s="5"/>
      <c r="G7" s="5"/>
      <c r="H7" s="5"/>
      <c r="I7" s="22"/>
      <c r="J7" s="22"/>
      <c r="K7" s="21"/>
      <c r="L7" s="6"/>
    </row>
    <row r="8" spans="1:255" ht="12.75" customHeight="1">
      <c r="A8" s="3"/>
      <c r="B8" s="8"/>
      <c r="C8" s="8"/>
      <c r="D8" s="4"/>
      <c r="E8" s="5"/>
      <c r="F8" s="5"/>
      <c r="G8" s="5"/>
      <c r="H8" s="5"/>
      <c r="I8" s="22"/>
      <c r="J8" s="22"/>
      <c r="K8" s="21"/>
      <c r="L8" s="6"/>
    </row>
    <row r="9" spans="1:255" ht="12.75" customHeight="1">
      <c r="A9" s="286" t="s">
        <v>1030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6"/>
    </row>
    <row r="10" spans="1:255" ht="12.75" customHeight="1">
      <c r="A10" s="2"/>
      <c r="D10" s="4"/>
      <c r="E10" s="5"/>
      <c r="F10" s="5"/>
      <c r="G10" s="5"/>
      <c r="H10" s="5"/>
      <c r="I10" s="22"/>
      <c r="J10" s="22"/>
      <c r="K10" s="21"/>
      <c r="L10" s="6"/>
    </row>
    <row r="11" spans="1:255" s="9" customFormat="1">
      <c r="C11" s="10"/>
      <c r="D11" s="11"/>
      <c r="E11" s="11"/>
      <c r="F11" s="11"/>
      <c r="G11" s="11"/>
      <c r="I11" s="11"/>
      <c r="J11" s="11"/>
      <c r="K11" s="11"/>
      <c r="IT11"/>
      <c r="IU11"/>
    </row>
    <row r="12" spans="1:255" s="12" customFormat="1" ht="16.149999999999999" customHeight="1">
      <c r="A12" s="287" t="s">
        <v>1</v>
      </c>
      <c r="B12" s="288" t="s">
        <v>2</v>
      </c>
      <c r="C12" s="288" t="s">
        <v>3</v>
      </c>
      <c r="D12" s="288" t="s">
        <v>541</v>
      </c>
      <c r="E12" s="288" t="s">
        <v>562</v>
      </c>
      <c r="F12" s="289" t="s">
        <v>4</v>
      </c>
      <c r="G12" s="289" t="s">
        <v>5</v>
      </c>
      <c r="H12" s="287" t="s">
        <v>6</v>
      </c>
      <c r="I12" s="287"/>
      <c r="J12" s="287" t="s">
        <v>7</v>
      </c>
      <c r="K12" s="289" t="s">
        <v>636</v>
      </c>
      <c r="IT12"/>
      <c r="IU12"/>
    </row>
    <row r="13" spans="1:255" s="12" customFormat="1" ht="16.149999999999999" customHeight="1">
      <c r="A13" s="287"/>
      <c r="B13" s="287"/>
      <c r="C13" s="287"/>
      <c r="D13" s="287"/>
      <c r="E13" s="287"/>
      <c r="F13" s="289"/>
      <c r="G13" s="289"/>
      <c r="H13" s="44" t="s">
        <v>8</v>
      </c>
      <c r="I13" s="44" t="s">
        <v>9</v>
      </c>
      <c r="J13" s="287"/>
      <c r="K13" s="289"/>
      <c r="IT13"/>
      <c r="IU13"/>
    </row>
    <row r="14" spans="1:255" s="9" customFormat="1" ht="25.5">
      <c r="A14" s="60">
        <v>1</v>
      </c>
      <c r="B14" s="53" t="s">
        <v>153</v>
      </c>
      <c r="C14" s="47" t="s">
        <v>155</v>
      </c>
      <c r="D14" s="47" t="s">
        <v>154</v>
      </c>
      <c r="E14" s="47">
        <v>60</v>
      </c>
      <c r="F14" s="73"/>
      <c r="G14" s="50"/>
      <c r="H14" s="51"/>
      <c r="I14" s="52"/>
      <c r="J14" s="52"/>
      <c r="K14" s="64"/>
      <c r="IT14"/>
      <c r="IU14"/>
    </row>
    <row r="15" spans="1:255" s="9" customFormat="1" ht="25.5">
      <c r="A15" s="45">
        <f>A14+1</f>
        <v>2</v>
      </c>
      <c r="B15" s="53" t="s">
        <v>153</v>
      </c>
      <c r="C15" s="47" t="s">
        <v>156</v>
      </c>
      <c r="D15" s="47" t="s">
        <v>154</v>
      </c>
      <c r="E15" s="47">
        <v>580</v>
      </c>
      <c r="F15" s="49"/>
      <c r="G15" s="50"/>
      <c r="H15" s="51"/>
      <c r="I15" s="52"/>
      <c r="J15" s="52"/>
      <c r="K15" s="64"/>
      <c r="IT15"/>
      <c r="IU15"/>
    </row>
    <row r="16" spans="1:255" s="9" customFormat="1" ht="25.5">
      <c r="A16" s="45">
        <f>A15+1</f>
        <v>3</v>
      </c>
      <c r="B16" s="53" t="s">
        <v>153</v>
      </c>
      <c r="C16" s="47" t="s">
        <v>576</v>
      </c>
      <c r="D16" s="47" t="s">
        <v>154</v>
      </c>
      <c r="E16" s="47">
        <v>20</v>
      </c>
      <c r="F16" s="49"/>
      <c r="G16" s="50"/>
      <c r="H16" s="51"/>
      <c r="I16" s="52"/>
      <c r="J16" s="52"/>
      <c r="K16" s="64"/>
      <c r="IT16"/>
      <c r="IU16"/>
    </row>
    <row r="17" spans="1:11" ht="13.5" thickBot="1">
      <c r="A17" s="17"/>
      <c r="B17" s="37" t="s">
        <v>69</v>
      </c>
      <c r="C17" s="10"/>
      <c r="D17" s="10"/>
      <c r="E17" s="10"/>
      <c r="F17" s="10"/>
      <c r="G17" s="42"/>
      <c r="H17" s="18"/>
      <c r="I17" s="30"/>
      <c r="J17" s="42"/>
      <c r="K17" s="23"/>
    </row>
    <row r="18" spans="1:11">
      <c r="A18" s="17"/>
      <c r="B18" s="17"/>
      <c r="C18" s="19"/>
      <c r="D18" s="17"/>
      <c r="E18" s="17"/>
      <c r="F18" s="17"/>
      <c r="G18" s="17"/>
      <c r="H18" s="17"/>
      <c r="I18" s="19"/>
      <c r="J18" s="19"/>
      <c r="K18" s="19"/>
    </row>
    <row r="19" spans="1:11">
      <c r="A19" t="s">
        <v>1083</v>
      </c>
      <c r="I19"/>
      <c r="J19"/>
      <c r="K19"/>
    </row>
    <row r="20" spans="1:11">
      <c r="A20" t="s">
        <v>1084</v>
      </c>
      <c r="I20"/>
      <c r="J20"/>
      <c r="K20"/>
    </row>
    <row r="21" spans="1:11">
      <c r="I21"/>
      <c r="J21"/>
      <c r="K21"/>
    </row>
    <row r="22" spans="1:11">
      <c r="I22"/>
      <c r="J22"/>
      <c r="K22"/>
    </row>
    <row r="23" spans="1:11">
      <c r="B23" s="271" t="s">
        <v>70</v>
      </c>
      <c r="C23" s="276"/>
      <c r="D23" s="277"/>
      <c r="E23" s="277"/>
      <c r="F23" s="293" t="s">
        <v>71</v>
      </c>
      <c r="G23" s="293"/>
      <c r="H23" s="293"/>
      <c r="I23" s="293"/>
      <c r="J23" s="293"/>
      <c r="K23" s="293"/>
    </row>
    <row r="24" spans="1:11">
      <c r="B24" s="271" t="s">
        <v>72</v>
      </c>
      <c r="C24" s="276"/>
      <c r="D24" s="277"/>
      <c r="E24" s="277"/>
      <c r="F24" s="293" t="s">
        <v>934</v>
      </c>
      <c r="G24" s="293"/>
      <c r="H24" s="293"/>
      <c r="I24" s="293"/>
      <c r="J24" s="293"/>
      <c r="K24" s="293"/>
    </row>
    <row r="25" spans="1:11">
      <c r="A25" s="17"/>
      <c r="B25" s="17"/>
      <c r="C25" s="19"/>
      <c r="D25" s="17"/>
      <c r="E25" s="17"/>
      <c r="F25" s="17"/>
      <c r="G25" s="17"/>
      <c r="H25" s="17"/>
      <c r="I25" s="19"/>
      <c r="J25" s="19"/>
      <c r="K25" s="19"/>
    </row>
    <row r="26" spans="1:11">
      <c r="A26" s="17"/>
      <c r="B26" s="17"/>
      <c r="C26" s="19"/>
      <c r="D26" s="17"/>
      <c r="E26" s="17"/>
      <c r="F26" s="17"/>
      <c r="G26" s="17"/>
      <c r="H26" s="17"/>
      <c r="I26" s="19"/>
      <c r="J26" s="19"/>
      <c r="K26" s="19"/>
    </row>
    <row r="27" spans="1:11">
      <c r="A27" s="17"/>
      <c r="B27" s="1"/>
      <c r="C27" s="19"/>
      <c r="D27" s="17"/>
      <c r="E27" s="17"/>
      <c r="F27" s="17"/>
      <c r="G27" s="17"/>
      <c r="H27" s="17"/>
      <c r="I27" s="294"/>
      <c r="J27" s="294"/>
      <c r="K27" s="294"/>
    </row>
    <row r="28" spans="1:11">
      <c r="A28" s="17"/>
      <c r="B28" s="1"/>
      <c r="C28" s="19"/>
      <c r="D28" s="17"/>
      <c r="E28" s="17"/>
      <c r="F28" s="17"/>
      <c r="G28" s="17"/>
      <c r="H28" s="17"/>
      <c r="I28" s="294"/>
      <c r="J28" s="294"/>
      <c r="K28" s="294"/>
    </row>
    <row r="29" spans="1:11">
      <c r="C29" t="s">
        <v>745</v>
      </c>
    </row>
  </sheetData>
  <mergeCells count="19">
    <mergeCell ref="I27:K27"/>
    <mergeCell ref="I28:K28"/>
    <mergeCell ref="H1:K1"/>
    <mergeCell ref="A9:K9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A2:B2"/>
    <mergeCell ref="B5:C5"/>
    <mergeCell ref="B6:C6"/>
    <mergeCell ref="F23:K23"/>
    <mergeCell ref="F24:K24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U24"/>
  <sheetViews>
    <sheetView topLeftCell="A10"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804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281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1031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70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87" t="s">
        <v>1</v>
      </c>
      <c r="B9" s="288" t="s">
        <v>2</v>
      </c>
      <c r="C9" s="288" t="s">
        <v>3</v>
      </c>
      <c r="D9" s="288" t="s">
        <v>541</v>
      </c>
      <c r="E9" s="288" t="s">
        <v>562</v>
      </c>
      <c r="F9" s="289" t="s">
        <v>4</v>
      </c>
      <c r="G9" s="289" t="s">
        <v>5</v>
      </c>
      <c r="H9" s="287" t="s">
        <v>6</v>
      </c>
      <c r="I9" s="287"/>
      <c r="J9" s="287" t="s">
        <v>7</v>
      </c>
      <c r="K9" s="289" t="s">
        <v>636</v>
      </c>
      <c r="IT9"/>
      <c r="IU9"/>
    </row>
    <row r="10" spans="1:255" s="12" customFormat="1" ht="16.149999999999999" customHeight="1">
      <c r="A10" s="287"/>
      <c r="B10" s="287"/>
      <c r="C10" s="287"/>
      <c r="D10" s="287"/>
      <c r="E10" s="287"/>
      <c r="F10" s="289"/>
      <c r="G10" s="289"/>
      <c r="H10" s="240" t="s">
        <v>8</v>
      </c>
      <c r="I10" s="240" t="s">
        <v>9</v>
      </c>
      <c r="J10" s="287"/>
      <c r="K10" s="289"/>
      <c r="IT10"/>
      <c r="IU10"/>
    </row>
    <row r="11" spans="1:255" s="12" customFormat="1" ht="16.149999999999999" customHeight="1">
      <c r="A11" s="129">
        <v>1</v>
      </c>
      <c r="B11" s="95" t="s">
        <v>828</v>
      </c>
      <c r="C11" s="95" t="s">
        <v>829</v>
      </c>
      <c r="D11" s="95" t="s">
        <v>159</v>
      </c>
      <c r="E11" s="95">
        <v>2</v>
      </c>
      <c r="F11" s="258"/>
      <c r="G11" s="257"/>
      <c r="H11" s="51"/>
      <c r="I11" s="95"/>
      <c r="J11" s="256"/>
      <c r="K11" s="44"/>
      <c r="IT11"/>
      <c r="IU11"/>
    </row>
    <row r="12" spans="1:255" s="9" customFormat="1">
      <c r="A12" s="60">
        <v>2</v>
      </c>
      <c r="B12" s="130" t="s">
        <v>157</v>
      </c>
      <c r="C12" s="45" t="s">
        <v>158</v>
      </c>
      <c r="D12" s="45" t="s">
        <v>159</v>
      </c>
      <c r="E12" s="45">
        <v>5</v>
      </c>
      <c r="F12" s="102"/>
      <c r="G12" s="257"/>
      <c r="H12" s="51"/>
      <c r="I12" s="95"/>
      <c r="J12" s="256"/>
      <c r="K12" s="103"/>
      <c r="IT12"/>
      <c r="IU12"/>
    </row>
    <row r="13" spans="1:255" ht="13.5" thickBot="1">
      <c r="A13" s="17"/>
      <c r="B13" s="37" t="s">
        <v>69</v>
      </c>
      <c r="C13" s="10"/>
      <c r="D13" s="10"/>
      <c r="E13" s="10"/>
      <c r="F13" s="10"/>
      <c r="G13" s="42"/>
      <c r="H13" s="18"/>
      <c r="I13" s="30"/>
      <c r="J13" s="43"/>
      <c r="K13" s="23"/>
    </row>
    <row r="14" spans="1:255">
      <c r="A14" s="17"/>
      <c r="B14" s="17"/>
      <c r="C14" s="19"/>
      <c r="D14" s="17"/>
      <c r="E14" s="17"/>
      <c r="F14" s="17"/>
      <c r="G14" s="17"/>
      <c r="H14" s="17"/>
      <c r="I14" s="19"/>
      <c r="J14" s="19"/>
      <c r="K14" s="19"/>
    </row>
    <row r="15" spans="1:255">
      <c r="A15" t="s">
        <v>1085</v>
      </c>
      <c r="I15"/>
      <c r="J15"/>
      <c r="K15"/>
    </row>
    <row r="16" spans="1:255">
      <c r="A16" t="s">
        <v>1086</v>
      </c>
      <c r="I16"/>
      <c r="J16"/>
      <c r="K16"/>
    </row>
    <row r="17" spans="1:11">
      <c r="I17"/>
      <c r="J17"/>
      <c r="K17"/>
    </row>
    <row r="18" spans="1:11">
      <c r="I18"/>
      <c r="J18"/>
      <c r="K18"/>
    </row>
    <row r="19" spans="1:11">
      <c r="B19" s="271" t="s">
        <v>70</v>
      </c>
      <c r="C19" s="276"/>
      <c r="D19" s="277"/>
      <c r="E19" s="277"/>
      <c r="F19" s="293" t="s">
        <v>71</v>
      </c>
      <c r="G19" s="293"/>
      <c r="H19" s="293"/>
      <c r="I19" s="293"/>
      <c r="J19" s="293"/>
      <c r="K19" s="293"/>
    </row>
    <row r="20" spans="1:11">
      <c r="B20" s="271" t="s">
        <v>72</v>
      </c>
      <c r="C20" s="276"/>
      <c r="D20" s="277"/>
      <c r="E20" s="277"/>
      <c r="F20" s="293" t="s">
        <v>934</v>
      </c>
      <c r="G20" s="293"/>
      <c r="H20" s="293"/>
      <c r="I20" s="293"/>
      <c r="J20" s="293"/>
      <c r="K20" s="293"/>
    </row>
    <row r="21" spans="1:11">
      <c r="A21" s="17"/>
      <c r="B21" s="17"/>
      <c r="C21" s="19"/>
      <c r="D21" s="17"/>
      <c r="E21" s="17"/>
      <c r="F21" s="17"/>
      <c r="G21" s="17"/>
      <c r="H21" s="17"/>
      <c r="I21" s="19"/>
      <c r="J21" s="19"/>
      <c r="K21" s="19"/>
    </row>
    <row r="22" spans="1:11">
      <c r="A22" s="17"/>
      <c r="B22" s="17"/>
      <c r="C22" s="19"/>
      <c r="D22" s="17"/>
      <c r="E22" s="17"/>
      <c r="F22" s="17"/>
      <c r="G22" s="17"/>
      <c r="H22" s="17"/>
      <c r="I22" s="19"/>
      <c r="J22" s="19"/>
      <c r="K22" s="19"/>
    </row>
    <row r="23" spans="1:11">
      <c r="A23" s="17"/>
      <c r="B23" s="1"/>
      <c r="C23" s="19"/>
      <c r="D23" s="17"/>
      <c r="E23" s="17"/>
      <c r="F23" s="17"/>
      <c r="G23" s="17"/>
      <c r="H23" s="17"/>
      <c r="I23" s="294"/>
      <c r="J23" s="294"/>
      <c r="K23" s="294"/>
    </row>
    <row r="24" spans="1:11">
      <c r="A24" s="17"/>
      <c r="B24" s="1"/>
      <c r="C24" s="19"/>
      <c r="D24" s="17"/>
      <c r="E24" s="17"/>
      <c r="F24" s="17"/>
      <c r="G24" s="17"/>
      <c r="H24" s="17"/>
      <c r="I24" s="294"/>
      <c r="J24" s="294"/>
      <c r="K24" s="294"/>
    </row>
  </sheetData>
  <mergeCells count="17">
    <mergeCell ref="A2:B2"/>
    <mergeCell ref="F19:K19"/>
    <mergeCell ref="F20:K20"/>
    <mergeCell ref="I23:K23"/>
    <mergeCell ref="I24:K24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U39"/>
  <sheetViews>
    <sheetView workbookViewId="0">
      <selection activeCell="B11" sqref="B11:B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7" customWidth="1"/>
    <col min="10" max="10" width="12.7109375" style="7" customWidth="1"/>
    <col min="11" max="11" width="25.7109375" style="7" customWidth="1"/>
  </cols>
  <sheetData>
    <row r="1" spans="1:255" ht="12.75" customHeight="1">
      <c r="A1" s="3"/>
      <c r="D1" s="4"/>
      <c r="E1" s="5"/>
      <c r="F1" s="5"/>
      <c r="G1" s="5"/>
      <c r="H1" s="285" t="s">
        <v>811</v>
      </c>
      <c r="I1" s="285"/>
      <c r="J1" s="285"/>
      <c r="K1" s="285"/>
      <c r="L1" s="6"/>
    </row>
    <row r="2" spans="1:255" ht="12.75" customHeight="1">
      <c r="A2" s="290" t="s">
        <v>1013</v>
      </c>
      <c r="B2" s="290"/>
      <c r="C2" s="228"/>
      <c r="D2" s="202"/>
      <c r="E2" s="210"/>
      <c r="F2" s="275"/>
      <c r="G2" s="206"/>
      <c r="H2" s="206"/>
      <c r="I2" s="206"/>
      <c r="J2" s="206"/>
      <c r="K2" s="21"/>
      <c r="L2" s="6"/>
    </row>
    <row r="3" spans="1:255" ht="12.75" customHeight="1">
      <c r="A3" s="274" t="s">
        <v>929</v>
      </c>
      <c r="B3" s="228"/>
      <c r="C3" s="228"/>
      <c r="D3" s="202"/>
      <c r="E3" s="210"/>
      <c r="F3" s="275"/>
      <c r="G3" s="206"/>
      <c r="H3" s="206"/>
      <c r="I3" s="206"/>
      <c r="J3" s="206"/>
      <c r="K3" s="21"/>
      <c r="L3" s="6"/>
    </row>
    <row r="4" spans="1:255" ht="12.75" customHeight="1">
      <c r="A4" s="3"/>
      <c r="B4" s="7" t="s">
        <v>0</v>
      </c>
      <c r="C4" s="7"/>
      <c r="D4" s="4"/>
      <c r="E4" s="5"/>
      <c r="F4" s="5"/>
      <c r="G4" s="5"/>
      <c r="H4" s="5"/>
      <c r="I4" s="22"/>
      <c r="J4" s="22"/>
      <c r="K4" s="21"/>
      <c r="L4" s="6"/>
    </row>
    <row r="5" spans="1:255" ht="12.75" customHeight="1">
      <c r="A5" s="3"/>
      <c r="B5" s="272" t="s">
        <v>931</v>
      </c>
      <c r="C5" s="8"/>
      <c r="D5" s="4"/>
      <c r="E5" s="5"/>
      <c r="F5" s="5"/>
      <c r="G5" s="5"/>
      <c r="H5" s="5"/>
      <c r="I5" s="22"/>
      <c r="J5" s="22"/>
      <c r="K5" s="21"/>
      <c r="L5" s="6"/>
    </row>
    <row r="6" spans="1:255" ht="12.75" customHeight="1">
      <c r="A6" s="286" t="s">
        <v>1032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6"/>
    </row>
    <row r="7" spans="1:255" ht="12.75" customHeight="1">
      <c r="A7" s="2"/>
      <c r="D7" s="4"/>
      <c r="E7" s="5"/>
      <c r="F7" s="5"/>
      <c r="G7" s="5"/>
      <c r="H7" s="5"/>
      <c r="I7" s="22"/>
      <c r="J7" s="22"/>
      <c r="K7" s="21"/>
      <c r="L7" s="6"/>
    </row>
    <row r="8" spans="1:255" s="9" customFormat="1">
      <c r="C8" s="10"/>
      <c r="D8" s="11"/>
      <c r="E8" s="11"/>
      <c r="F8" s="11"/>
      <c r="G8" s="11"/>
      <c r="I8" s="11"/>
      <c r="J8" s="11"/>
      <c r="K8" s="11"/>
      <c r="IT8"/>
      <c r="IU8"/>
    </row>
    <row r="9" spans="1:255" s="12" customFormat="1" ht="16.149999999999999" customHeight="1">
      <c r="A9" s="295" t="s">
        <v>1</v>
      </c>
      <c r="B9" s="296" t="s">
        <v>2</v>
      </c>
      <c r="C9" s="296" t="s">
        <v>3</v>
      </c>
      <c r="D9" s="296" t="s">
        <v>541</v>
      </c>
      <c r="E9" s="296" t="s">
        <v>562</v>
      </c>
      <c r="F9" s="297" t="s">
        <v>4</v>
      </c>
      <c r="G9" s="297" t="s">
        <v>5</v>
      </c>
      <c r="H9" s="295" t="s">
        <v>6</v>
      </c>
      <c r="I9" s="295"/>
      <c r="J9" s="295" t="s">
        <v>7</v>
      </c>
      <c r="K9" s="289" t="s">
        <v>636</v>
      </c>
      <c r="IT9"/>
      <c r="IU9"/>
    </row>
    <row r="10" spans="1:255" s="12" customFormat="1" ht="16.149999999999999" customHeight="1">
      <c r="A10" s="295"/>
      <c r="B10" s="295"/>
      <c r="C10" s="295"/>
      <c r="D10" s="295"/>
      <c r="E10" s="295"/>
      <c r="F10" s="297"/>
      <c r="G10" s="297"/>
      <c r="H10" s="79" t="s">
        <v>8</v>
      </c>
      <c r="I10" s="79" t="s">
        <v>9</v>
      </c>
      <c r="J10" s="295"/>
      <c r="K10" s="289"/>
      <c r="IT10"/>
      <c r="IU10"/>
    </row>
    <row r="11" spans="1:255" s="9" customFormat="1">
      <c r="A11" s="116">
        <v>1</v>
      </c>
      <c r="B11" s="117" t="s">
        <v>165</v>
      </c>
      <c r="C11" s="116" t="s">
        <v>558</v>
      </c>
      <c r="D11" s="172" t="s">
        <v>166</v>
      </c>
      <c r="E11" s="172">
        <v>75</v>
      </c>
      <c r="F11" s="173"/>
      <c r="G11" s="120"/>
      <c r="H11" s="174"/>
      <c r="I11" s="121"/>
      <c r="J11" s="121"/>
      <c r="K11" s="175"/>
      <c r="IT11"/>
      <c r="IU11"/>
    </row>
    <row r="12" spans="1:255" s="9" customFormat="1">
      <c r="A12" s="118">
        <f>A11+1</f>
        <v>2</v>
      </c>
      <c r="B12" s="117" t="s">
        <v>265</v>
      </c>
      <c r="C12" s="172" t="s">
        <v>184</v>
      </c>
      <c r="D12" s="172" t="s">
        <v>56</v>
      </c>
      <c r="E12" s="172">
        <v>50</v>
      </c>
      <c r="F12" s="173"/>
      <c r="G12" s="120"/>
      <c r="H12" s="174"/>
      <c r="I12" s="121"/>
      <c r="J12" s="121"/>
      <c r="K12" s="175"/>
      <c r="IT12"/>
      <c r="IU12"/>
    </row>
    <row r="13" spans="1:255" s="9" customFormat="1">
      <c r="A13" s="118">
        <f t="shared" ref="A13" si="0">A12+1</f>
        <v>3</v>
      </c>
      <c r="B13" s="122" t="s">
        <v>267</v>
      </c>
      <c r="C13" s="118" t="s">
        <v>163</v>
      </c>
      <c r="D13" s="118" t="s">
        <v>56</v>
      </c>
      <c r="E13" s="118">
        <v>5</v>
      </c>
      <c r="F13" s="176"/>
      <c r="G13" s="120"/>
      <c r="H13" s="174"/>
      <c r="I13" s="121"/>
      <c r="J13" s="121"/>
      <c r="K13" s="175"/>
      <c r="IT13"/>
      <c r="IU13"/>
    </row>
    <row r="14" spans="1:255" s="9" customFormat="1">
      <c r="A14" s="118">
        <v>4</v>
      </c>
      <c r="B14" s="122" t="s">
        <v>694</v>
      </c>
      <c r="C14" s="118" t="s">
        <v>547</v>
      </c>
      <c r="D14" s="118" t="s">
        <v>645</v>
      </c>
      <c r="E14" s="118">
        <v>30</v>
      </c>
      <c r="F14" s="176"/>
      <c r="G14" s="120"/>
      <c r="H14" s="174"/>
      <c r="I14" s="121"/>
      <c r="J14" s="121"/>
      <c r="K14" s="175"/>
      <c r="IT14"/>
      <c r="IU14"/>
    </row>
    <row r="15" spans="1:255" s="9" customFormat="1">
      <c r="A15" s="118">
        <v>5</v>
      </c>
      <c r="B15" s="122" t="s">
        <v>694</v>
      </c>
      <c r="C15" s="118" t="s">
        <v>713</v>
      </c>
      <c r="D15" s="118" t="s">
        <v>645</v>
      </c>
      <c r="E15" s="118">
        <v>30</v>
      </c>
      <c r="F15" s="176"/>
      <c r="G15" s="120"/>
      <c r="H15" s="174"/>
      <c r="I15" s="121"/>
      <c r="J15" s="121"/>
      <c r="K15" s="175"/>
      <c r="IT15"/>
      <c r="IU15"/>
    </row>
    <row r="16" spans="1:255" s="9" customFormat="1">
      <c r="A16" s="118">
        <v>6</v>
      </c>
      <c r="B16" s="122" t="s">
        <v>694</v>
      </c>
      <c r="C16" s="118" t="s">
        <v>714</v>
      </c>
      <c r="D16" s="118" t="s">
        <v>645</v>
      </c>
      <c r="E16" s="118">
        <v>20</v>
      </c>
      <c r="F16" s="176"/>
      <c r="G16" s="120"/>
      <c r="H16" s="174"/>
      <c r="I16" s="121"/>
      <c r="J16" s="121"/>
      <c r="K16" s="175"/>
      <c r="IT16"/>
      <c r="IU16"/>
    </row>
    <row r="17" spans="1:255" s="9" customFormat="1" ht="25.5">
      <c r="A17" s="118">
        <v>7</v>
      </c>
      <c r="B17" s="177" t="s">
        <v>289</v>
      </c>
      <c r="C17" s="118" t="s">
        <v>290</v>
      </c>
      <c r="D17" s="118" t="s">
        <v>291</v>
      </c>
      <c r="E17" s="118">
        <v>5</v>
      </c>
      <c r="F17" s="178"/>
      <c r="G17" s="120"/>
      <c r="H17" s="174"/>
      <c r="I17" s="121"/>
      <c r="J17" s="121"/>
      <c r="K17" s="175"/>
      <c r="IT17"/>
      <c r="IU17"/>
    </row>
    <row r="18" spans="1:255" s="9" customFormat="1" ht="25.5">
      <c r="A18" s="118">
        <v>8</v>
      </c>
      <c r="B18" s="175" t="s">
        <v>299</v>
      </c>
      <c r="C18" s="118" t="s">
        <v>230</v>
      </c>
      <c r="D18" s="118" t="s">
        <v>300</v>
      </c>
      <c r="E18" s="118">
        <v>90</v>
      </c>
      <c r="F18" s="178"/>
      <c r="G18" s="120"/>
      <c r="H18" s="174"/>
      <c r="I18" s="121"/>
      <c r="J18" s="121"/>
      <c r="K18" s="175"/>
      <c r="IT18"/>
      <c r="IU18"/>
    </row>
    <row r="19" spans="1:255" s="9" customFormat="1" ht="25.5">
      <c r="A19" s="118">
        <v>9</v>
      </c>
      <c r="B19" s="179" t="s">
        <v>301</v>
      </c>
      <c r="C19" s="172" t="s">
        <v>302</v>
      </c>
      <c r="D19" s="172" t="s">
        <v>300</v>
      </c>
      <c r="E19" s="172">
        <v>50</v>
      </c>
      <c r="F19" s="178"/>
      <c r="G19" s="120"/>
      <c r="H19" s="174"/>
      <c r="I19" s="121"/>
      <c r="J19" s="121"/>
      <c r="K19" s="175"/>
      <c r="IT19"/>
      <c r="IU19"/>
    </row>
    <row r="20" spans="1:255" s="9" customFormat="1" ht="25.5">
      <c r="A20" s="118">
        <v>10</v>
      </c>
      <c r="B20" s="179" t="s">
        <v>707</v>
      </c>
      <c r="C20" s="172" t="s">
        <v>715</v>
      </c>
      <c r="D20" s="172" t="s">
        <v>708</v>
      </c>
      <c r="E20" s="172">
        <v>10</v>
      </c>
      <c r="F20" s="178"/>
      <c r="G20" s="120"/>
      <c r="H20" s="174"/>
      <c r="I20" s="121"/>
      <c r="J20" s="121"/>
      <c r="K20" s="175"/>
      <c r="IT20"/>
      <c r="IU20"/>
    </row>
    <row r="21" spans="1:255" s="9" customFormat="1">
      <c r="A21" s="118">
        <v>11</v>
      </c>
      <c r="B21" s="117" t="s">
        <v>485</v>
      </c>
      <c r="C21" s="180" t="s">
        <v>486</v>
      </c>
      <c r="D21" s="172" t="s">
        <v>240</v>
      </c>
      <c r="E21" s="116">
        <v>260</v>
      </c>
      <c r="F21" s="173"/>
      <c r="G21" s="120"/>
      <c r="H21" s="174"/>
      <c r="I21" s="121"/>
      <c r="J21" s="121"/>
      <c r="K21" s="181"/>
      <c r="IT21"/>
      <c r="IU21"/>
    </row>
    <row r="22" spans="1:255" s="9" customFormat="1">
      <c r="A22" s="118">
        <v>12</v>
      </c>
      <c r="B22" s="117" t="s">
        <v>487</v>
      </c>
      <c r="C22" s="172" t="s">
        <v>49</v>
      </c>
      <c r="D22" s="172" t="s">
        <v>365</v>
      </c>
      <c r="E22" s="172">
        <v>110</v>
      </c>
      <c r="F22" s="173"/>
      <c r="G22" s="120"/>
      <c r="H22" s="174"/>
      <c r="I22" s="121"/>
      <c r="J22" s="121"/>
      <c r="K22" s="181"/>
      <c r="IT22"/>
      <c r="IU22"/>
    </row>
    <row r="23" spans="1:255" s="9" customFormat="1">
      <c r="A23" s="118">
        <v>13</v>
      </c>
      <c r="B23" s="117" t="s">
        <v>489</v>
      </c>
      <c r="C23" s="182" t="s">
        <v>716</v>
      </c>
      <c r="D23" s="172" t="s">
        <v>242</v>
      </c>
      <c r="E23" s="172">
        <v>20</v>
      </c>
      <c r="F23" s="173"/>
      <c r="G23" s="120"/>
      <c r="H23" s="174"/>
      <c r="I23" s="121"/>
      <c r="J23" s="121"/>
      <c r="K23" s="181"/>
      <c r="IT23"/>
      <c r="IU23"/>
    </row>
    <row r="24" spans="1:255" s="9" customFormat="1">
      <c r="A24" s="118">
        <v>14</v>
      </c>
      <c r="B24" s="117" t="s">
        <v>696</v>
      </c>
      <c r="C24" s="182" t="s">
        <v>181</v>
      </c>
      <c r="D24" s="172" t="s">
        <v>697</v>
      </c>
      <c r="E24" s="172">
        <v>5</v>
      </c>
      <c r="F24" s="173"/>
      <c r="G24" s="120"/>
      <c r="H24" s="174"/>
      <c r="I24" s="121"/>
      <c r="J24" s="121"/>
      <c r="K24" s="181"/>
      <c r="IT24"/>
      <c r="IU24"/>
    </row>
    <row r="25" spans="1:255" s="9" customFormat="1">
      <c r="A25" s="118">
        <v>15</v>
      </c>
      <c r="B25" s="117" t="s">
        <v>698</v>
      </c>
      <c r="C25" s="182" t="s">
        <v>717</v>
      </c>
      <c r="D25" s="172" t="s">
        <v>648</v>
      </c>
      <c r="E25" s="172">
        <v>5</v>
      </c>
      <c r="F25" s="173"/>
      <c r="G25" s="120"/>
      <c r="H25" s="174"/>
      <c r="I25" s="121"/>
      <c r="J25" s="121"/>
      <c r="K25" s="181"/>
      <c r="IT25"/>
      <c r="IU25"/>
    </row>
    <row r="26" spans="1:255" s="9" customFormat="1">
      <c r="A26" s="118">
        <v>16</v>
      </c>
      <c r="B26" s="117" t="s">
        <v>490</v>
      </c>
      <c r="C26" s="172" t="s">
        <v>355</v>
      </c>
      <c r="D26" s="172" t="s">
        <v>132</v>
      </c>
      <c r="E26" s="172">
        <v>20</v>
      </c>
      <c r="F26" s="173"/>
      <c r="G26" s="120"/>
      <c r="H26" s="174"/>
      <c r="I26" s="121"/>
      <c r="J26" s="121"/>
      <c r="K26" s="181"/>
      <c r="IT26"/>
      <c r="IU26"/>
    </row>
    <row r="27" spans="1:255" s="9" customFormat="1">
      <c r="A27" s="118">
        <v>18</v>
      </c>
      <c r="B27" s="117" t="s">
        <v>491</v>
      </c>
      <c r="C27" s="172" t="s">
        <v>577</v>
      </c>
      <c r="D27" s="172" t="s">
        <v>56</v>
      </c>
      <c r="E27" s="183">
        <v>50</v>
      </c>
      <c r="F27" s="173"/>
      <c r="G27" s="120"/>
      <c r="H27" s="174"/>
      <c r="I27" s="121"/>
      <c r="J27" s="121"/>
      <c r="K27" s="181"/>
      <c r="IT27"/>
      <c r="IU27"/>
    </row>
    <row r="28" spans="1:255" ht="13.5" thickBot="1">
      <c r="A28" s="25"/>
      <c r="B28" s="77" t="s">
        <v>69</v>
      </c>
      <c r="C28" s="26"/>
      <c r="D28" s="26"/>
      <c r="E28" s="26"/>
      <c r="F28" s="26"/>
      <c r="G28" s="78"/>
      <c r="H28" s="27"/>
      <c r="I28" s="29"/>
      <c r="J28" s="124"/>
      <c r="K28" s="28"/>
    </row>
    <row r="29" spans="1:255">
      <c r="A29" s="17"/>
      <c r="B29" s="17"/>
      <c r="C29" s="19"/>
      <c r="D29" s="17"/>
      <c r="E29" s="17"/>
      <c r="F29" s="17"/>
      <c r="G29" s="17"/>
      <c r="H29" s="17"/>
      <c r="I29" s="19"/>
      <c r="J29" s="19"/>
      <c r="K29" s="19"/>
    </row>
    <row r="30" spans="1:255">
      <c r="A30" t="s">
        <v>1087</v>
      </c>
      <c r="I30"/>
      <c r="J30"/>
      <c r="K30"/>
    </row>
    <row r="31" spans="1:255">
      <c r="A31" t="s">
        <v>1088</v>
      </c>
      <c r="I31"/>
      <c r="J31"/>
      <c r="K31"/>
    </row>
    <row r="32" spans="1:255">
      <c r="I32"/>
      <c r="J32"/>
      <c r="K32"/>
    </row>
    <row r="33" spans="1:11">
      <c r="I33"/>
      <c r="J33"/>
      <c r="K33"/>
    </row>
    <row r="34" spans="1:11">
      <c r="B34" s="271" t="s">
        <v>70</v>
      </c>
      <c r="C34" s="276"/>
      <c r="D34" s="277"/>
      <c r="E34" s="277"/>
      <c r="F34" s="293" t="s">
        <v>71</v>
      </c>
      <c r="G34" s="293"/>
      <c r="H34" s="293"/>
      <c r="I34" s="293"/>
      <c r="J34" s="293"/>
      <c r="K34" s="293"/>
    </row>
    <row r="35" spans="1:11">
      <c r="B35" s="271" t="s">
        <v>72</v>
      </c>
      <c r="C35" s="276"/>
      <c r="D35" s="277"/>
      <c r="E35" s="277"/>
      <c r="F35" s="293" t="s">
        <v>934</v>
      </c>
      <c r="G35" s="293"/>
      <c r="H35" s="293"/>
      <c r="I35" s="293"/>
      <c r="J35" s="293"/>
      <c r="K35" s="293"/>
    </row>
    <row r="36" spans="1:11">
      <c r="A36" s="17"/>
      <c r="B36" s="17"/>
      <c r="C36" s="19"/>
      <c r="D36" s="17"/>
      <c r="E36" s="17"/>
      <c r="F36" s="17"/>
      <c r="G36" s="17"/>
      <c r="H36" s="17"/>
      <c r="I36" s="19"/>
      <c r="J36" s="19"/>
      <c r="K36" s="19"/>
    </row>
    <row r="37" spans="1:11">
      <c r="A37" s="17"/>
      <c r="B37" s="17"/>
      <c r="C37" s="19"/>
      <c r="D37" s="17"/>
      <c r="E37" s="17"/>
      <c r="F37" s="17"/>
      <c r="G37" s="17"/>
      <c r="H37" s="17"/>
      <c r="I37" s="19"/>
      <c r="J37" s="19"/>
      <c r="K37" s="19"/>
    </row>
    <row r="38" spans="1:11">
      <c r="A38" s="17"/>
      <c r="B38" s="1"/>
      <c r="C38" s="19"/>
      <c r="D38" s="17"/>
      <c r="E38" s="17"/>
      <c r="F38" s="17"/>
      <c r="G38" s="17"/>
      <c r="H38" s="17"/>
      <c r="I38" s="294"/>
      <c r="J38" s="294"/>
      <c r="K38" s="294"/>
    </row>
    <row r="39" spans="1:11">
      <c r="A39" s="17"/>
      <c r="B39" s="1"/>
      <c r="C39" s="19"/>
      <c r="D39" s="17"/>
      <c r="E39" s="17"/>
      <c r="F39" s="17"/>
      <c r="G39" s="17"/>
      <c r="H39" s="17"/>
      <c r="I39" s="294"/>
      <c r="J39" s="294"/>
      <c r="K39" s="294"/>
    </row>
  </sheetData>
  <mergeCells count="17">
    <mergeCell ref="F34:K34"/>
    <mergeCell ref="F35:K35"/>
    <mergeCell ref="I38:K38"/>
    <mergeCell ref="I39:K39"/>
    <mergeCell ref="H1:K1"/>
    <mergeCell ref="A6:K6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2:B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62</vt:i4>
      </vt:variant>
      <vt:variant>
        <vt:lpstr>Zakresy nazwane</vt:lpstr>
      </vt:variant>
      <vt:variant>
        <vt:i4>49</vt:i4>
      </vt:variant>
    </vt:vector>
  </HeadingPairs>
  <TitlesOfParts>
    <vt:vector size="111" baseType="lpstr">
      <vt:lpstr>Część42</vt:lpstr>
      <vt:lpstr>Część43</vt:lpstr>
      <vt:lpstr>Część44</vt:lpstr>
      <vt:lpstr>Część45</vt:lpstr>
      <vt:lpstr>Część46</vt:lpstr>
      <vt:lpstr>Część47</vt:lpstr>
      <vt:lpstr>Część48</vt:lpstr>
      <vt:lpstr>Część49</vt:lpstr>
      <vt:lpstr>Część50</vt:lpstr>
      <vt:lpstr>Część51</vt:lpstr>
      <vt:lpstr>Część52</vt:lpstr>
      <vt:lpstr>Część 53</vt:lpstr>
      <vt:lpstr>Część 54</vt:lpstr>
      <vt:lpstr>Część 55</vt:lpstr>
      <vt:lpstr>Część 56</vt:lpstr>
      <vt:lpstr>Część 57</vt:lpstr>
      <vt:lpstr>Część 58</vt:lpstr>
      <vt:lpstr>Część 59</vt:lpstr>
      <vt:lpstr>Część 60</vt:lpstr>
      <vt:lpstr>Część 61</vt:lpstr>
      <vt:lpstr>Część 62</vt:lpstr>
      <vt:lpstr>Część 63</vt:lpstr>
      <vt:lpstr>Część 64</vt:lpstr>
      <vt:lpstr>Część 65</vt:lpstr>
      <vt:lpstr>Część 66</vt:lpstr>
      <vt:lpstr>Część 67</vt:lpstr>
      <vt:lpstr>Część 68</vt:lpstr>
      <vt:lpstr>Część 69</vt:lpstr>
      <vt:lpstr>Część 70</vt:lpstr>
      <vt:lpstr>Część 71</vt:lpstr>
      <vt:lpstr>Część 72</vt:lpstr>
      <vt:lpstr>Część 73</vt:lpstr>
      <vt:lpstr>Część 74</vt:lpstr>
      <vt:lpstr>Część 75</vt:lpstr>
      <vt:lpstr>Część 76</vt:lpstr>
      <vt:lpstr>Część 77</vt:lpstr>
      <vt:lpstr>Część 78</vt:lpstr>
      <vt:lpstr>Część 79</vt:lpstr>
      <vt:lpstr>Część 80</vt:lpstr>
      <vt:lpstr>Część 81</vt:lpstr>
      <vt:lpstr>Część 82</vt:lpstr>
      <vt:lpstr>Część 83</vt:lpstr>
      <vt:lpstr>Część 84</vt:lpstr>
      <vt:lpstr>Część 85</vt:lpstr>
      <vt:lpstr>Arkusz3</vt:lpstr>
      <vt:lpstr>Część 86</vt:lpstr>
      <vt:lpstr>Część 87</vt:lpstr>
      <vt:lpstr>Część 88</vt:lpstr>
      <vt:lpstr>Część 89</vt:lpstr>
      <vt:lpstr>Część 90</vt:lpstr>
      <vt:lpstr>Część 91</vt:lpstr>
      <vt:lpstr>Część 92</vt:lpstr>
      <vt:lpstr>Część 93</vt:lpstr>
      <vt:lpstr>Część 94</vt:lpstr>
      <vt:lpstr>Część 95</vt:lpstr>
      <vt:lpstr>Część 96</vt:lpstr>
      <vt:lpstr>Część 97</vt:lpstr>
      <vt:lpstr>Część 98</vt:lpstr>
      <vt:lpstr>Część 99</vt:lpstr>
      <vt:lpstr>Część 100</vt:lpstr>
      <vt:lpstr>Część 101</vt:lpstr>
      <vt:lpstr>Część 102</vt:lpstr>
      <vt:lpstr>'Część 101'!Tytuły_wydruku</vt:lpstr>
      <vt:lpstr>'Część 102'!Tytuły_wydruku</vt:lpstr>
      <vt:lpstr>'Część 53'!Tytuły_wydruku</vt:lpstr>
      <vt:lpstr>'Część 54'!Tytuły_wydruku</vt:lpstr>
      <vt:lpstr>'Część 55'!Tytuły_wydruku</vt:lpstr>
      <vt:lpstr>'Część 56'!Tytuły_wydruku</vt:lpstr>
      <vt:lpstr>'Część 57'!Tytuły_wydruku</vt:lpstr>
      <vt:lpstr>'Część 58'!Tytuły_wydruku</vt:lpstr>
      <vt:lpstr>'Część 59'!Tytuły_wydruku</vt:lpstr>
      <vt:lpstr>'Część 60'!Tytuły_wydruku</vt:lpstr>
      <vt:lpstr>'Część 61'!Tytuły_wydruku</vt:lpstr>
      <vt:lpstr>'Część 62'!Tytuły_wydruku</vt:lpstr>
      <vt:lpstr>'Część 63'!Tytuły_wydruku</vt:lpstr>
      <vt:lpstr>'Część 64'!Tytuły_wydruku</vt:lpstr>
      <vt:lpstr>'Część 65'!Tytuły_wydruku</vt:lpstr>
      <vt:lpstr>'Część 66'!Tytuły_wydruku</vt:lpstr>
      <vt:lpstr>'Część 67'!Tytuły_wydruku</vt:lpstr>
      <vt:lpstr>'Część 68'!Tytuły_wydruku</vt:lpstr>
      <vt:lpstr>'Część 69'!Tytuły_wydruku</vt:lpstr>
      <vt:lpstr>'Część 70'!Tytuły_wydruku</vt:lpstr>
      <vt:lpstr>'Część 71'!Tytuły_wydruku</vt:lpstr>
      <vt:lpstr>'Część 72'!Tytuły_wydruku</vt:lpstr>
      <vt:lpstr>'Część 73'!Tytuły_wydruku</vt:lpstr>
      <vt:lpstr>'Część 74'!Tytuły_wydruku</vt:lpstr>
      <vt:lpstr>'Część 75'!Tytuły_wydruku</vt:lpstr>
      <vt:lpstr>'Część 76'!Tytuły_wydruku</vt:lpstr>
      <vt:lpstr>'Część 77'!Tytuły_wydruku</vt:lpstr>
      <vt:lpstr>'Część 78'!Tytuły_wydruku</vt:lpstr>
      <vt:lpstr>'Część 80'!Tytuły_wydruku</vt:lpstr>
      <vt:lpstr>'Część 87'!Tytuły_wydruku</vt:lpstr>
      <vt:lpstr>'Część 88'!Tytuły_wydruku</vt:lpstr>
      <vt:lpstr>'Część 89'!Tytuły_wydruku</vt:lpstr>
      <vt:lpstr>'Część 90'!Tytuły_wydruku</vt:lpstr>
      <vt:lpstr>'Część 91'!Tytuły_wydruku</vt:lpstr>
      <vt:lpstr>'Część 92'!Tytuły_wydruku</vt:lpstr>
      <vt:lpstr>'Część 93'!Tytuły_wydruku</vt:lpstr>
      <vt:lpstr>'Część 94'!Tytuły_wydruku</vt:lpstr>
      <vt:lpstr>'Część 98'!Tytuły_wydruku</vt:lpstr>
      <vt:lpstr>'Część 99'!Tytuły_wydruku</vt:lpstr>
      <vt:lpstr>Część42!Tytuły_wydruku</vt:lpstr>
      <vt:lpstr>Część43!Tytuły_wydruku</vt:lpstr>
      <vt:lpstr>Część45!Tytuły_wydruku</vt:lpstr>
      <vt:lpstr>Część46!Tytuły_wydruku</vt:lpstr>
      <vt:lpstr>Część47!Tytuły_wydruku</vt:lpstr>
      <vt:lpstr>Część48!Tytuły_wydruku</vt:lpstr>
      <vt:lpstr>Część49!Tytuły_wydruku</vt:lpstr>
      <vt:lpstr>Część50!Tytuły_wydruku</vt:lpstr>
      <vt:lpstr>Część51!Tytuły_wydruku</vt:lpstr>
      <vt:lpstr>Część52!Tytuły_wydruku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Kierownik_Apteki</dc:creator>
  <cp:lastModifiedBy>b.bukowska</cp:lastModifiedBy>
  <cp:lastPrinted>2023-07-04T06:38:34Z</cp:lastPrinted>
  <dcterms:created xsi:type="dcterms:W3CDTF">2017-01-11T09:08:19Z</dcterms:created>
  <dcterms:modified xsi:type="dcterms:W3CDTF">2023-07-14T15:21:10Z</dcterms:modified>
</cp:coreProperties>
</file>