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8196" tabRatio="934"/>
  </bookViews>
  <sheets>
    <sheet name="Część 1" sheetId="1" r:id="rId1"/>
    <sheet name="Część 2" sheetId="63" r:id="rId2"/>
    <sheet name="Część 3" sheetId="64" r:id="rId3"/>
    <sheet name="Część 4" sheetId="65" r:id="rId4"/>
    <sheet name="Część 5" sheetId="66" r:id="rId5"/>
    <sheet name="Część 6" sheetId="67" r:id="rId6"/>
    <sheet name="Część 7" sheetId="68" r:id="rId7"/>
    <sheet name="Część 8" sheetId="69" r:id="rId8"/>
    <sheet name="Część 9" sheetId="70" r:id="rId9"/>
    <sheet name="Część 10" sheetId="71" r:id="rId10"/>
    <sheet name="Część 11" sheetId="72" r:id="rId11"/>
    <sheet name="Część 12" sheetId="73" r:id="rId12"/>
    <sheet name="Część 13" sheetId="74" r:id="rId13"/>
    <sheet name="Część 14" sheetId="75" r:id="rId14"/>
    <sheet name="Część 15" sheetId="76" r:id="rId15"/>
    <sheet name="Część 16" sheetId="77" r:id="rId16"/>
    <sheet name="Część 17" sheetId="78" r:id="rId17"/>
    <sheet name="Część 18" sheetId="79" r:id="rId18"/>
    <sheet name="Część 19" sheetId="80" r:id="rId19"/>
    <sheet name="Część 20" sheetId="81" r:id="rId20"/>
    <sheet name="Część 21" sheetId="82" r:id="rId21"/>
    <sheet name="Część 22" sheetId="83" r:id="rId22"/>
    <sheet name="Część 23" sheetId="84" r:id="rId23"/>
    <sheet name="Część 24" sheetId="85" r:id="rId24"/>
    <sheet name="Część 25" sheetId="86" r:id="rId25"/>
    <sheet name="Część 26" sheetId="87" r:id="rId26"/>
    <sheet name="Część 27" sheetId="88" r:id="rId27"/>
    <sheet name="Część 28" sheetId="89" r:id="rId28"/>
    <sheet name="Część 29" sheetId="90" r:id="rId29"/>
    <sheet name="Część 30" sheetId="91" r:id="rId30"/>
    <sheet name="Część 31" sheetId="92" r:id="rId31"/>
    <sheet name="Część 32" sheetId="93" r:id="rId32"/>
    <sheet name="Część 33" sheetId="94" r:id="rId33"/>
    <sheet name="Część 34" sheetId="95" r:id="rId34"/>
    <sheet name="Część 35" sheetId="96" r:id="rId35"/>
    <sheet name="Część 36" sheetId="97" r:id="rId36"/>
    <sheet name="Część 37" sheetId="98" r:id="rId37"/>
    <sheet name="Część 38" sheetId="100" r:id="rId38"/>
    <sheet name="Część 39" sheetId="101" r:id="rId39"/>
    <sheet name="Część 40" sheetId="102" r:id="rId40"/>
    <sheet name="Część 41" sheetId="103" r:id="rId41"/>
    <sheet name="Część 42" sheetId="104" r:id="rId42"/>
    <sheet name="Część 43" sheetId="105" r:id="rId43"/>
    <sheet name="Część 44" sheetId="106" r:id="rId44"/>
    <sheet name="Część 45" sheetId="107" r:id="rId45"/>
    <sheet name="Część 46" sheetId="108" r:id="rId46"/>
    <sheet name="Część 47" sheetId="109" r:id="rId47"/>
    <sheet name="Część 48" sheetId="110" r:id="rId48"/>
    <sheet name="Część 49" sheetId="112" r:id="rId49"/>
  </sheets>
  <definedNames>
    <definedName name="Excel_BuiltIn_Print_Area_10_1">#REF!</definedName>
    <definedName name="Excel_BuiltIn_Print_Titles_10_1">#REF!</definedName>
    <definedName name="Excel_BuiltIn_Print_Titles_2_1">#REF!</definedName>
    <definedName name="Excel_BuiltIn_Print_Titles_4_1">#REF!</definedName>
    <definedName name="Excel_BuiltIn_Print_Titles_7_1">#REF!</definedName>
    <definedName name="Excel_BuiltIn_Print_Titles_8_1">#REF!</definedName>
    <definedName name="Excel_BuiltIn_Print_Titles_9_1">#REF!</definedName>
    <definedName name="_xlnm.Print_Titles" localSheetId="0">'Część 1'!$9:$10</definedName>
    <definedName name="_xlnm.Print_Titles" localSheetId="9">'Część 10'!$9:$10</definedName>
    <definedName name="_xlnm.Print_Titles" localSheetId="10">'Część 11'!$9:$10</definedName>
    <definedName name="_xlnm.Print_Titles" localSheetId="11">'Część 12'!$9:$10</definedName>
    <definedName name="_xlnm.Print_Titles" localSheetId="12">'Część 13'!$9:$10</definedName>
    <definedName name="_xlnm.Print_Titles" localSheetId="13">'Część 14'!$9:$10</definedName>
    <definedName name="_xlnm.Print_Titles" localSheetId="14">'Część 15'!$9:$10</definedName>
    <definedName name="_xlnm.Print_Titles" localSheetId="15">'Część 16'!$9:$10</definedName>
    <definedName name="_xlnm.Print_Titles" localSheetId="16">'Część 17'!$9:$10</definedName>
    <definedName name="_xlnm.Print_Titles" localSheetId="17">'Część 18'!$9:$10</definedName>
    <definedName name="_xlnm.Print_Titles" localSheetId="18">'Część 19'!$9:$10</definedName>
    <definedName name="_xlnm.Print_Titles" localSheetId="1">'Część 2'!$9:$10</definedName>
    <definedName name="_xlnm.Print_Titles" localSheetId="19">'Część 20'!$9:$10</definedName>
    <definedName name="_xlnm.Print_Titles" localSheetId="20">'Część 21'!$9:$10</definedName>
    <definedName name="_xlnm.Print_Titles" localSheetId="21">'Część 22'!$9:$10</definedName>
    <definedName name="_xlnm.Print_Titles" localSheetId="22">'Część 23'!$9:$10</definedName>
    <definedName name="_xlnm.Print_Titles" localSheetId="23">'Część 24'!$9:$10</definedName>
    <definedName name="_xlnm.Print_Titles" localSheetId="24">'Część 25'!$9:$10</definedName>
    <definedName name="_xlnm.Print_Titles" localSheetId="25">'Część 26'!$9:$10</definedName>
    <definedName name="_xlnm.Print_Titles" localSheetId="26">'Część 27'!$9:$10</definedName>
    <definedName name="_xlnm.Print_Titles" localSheetId="27">'Część 28'!$9:$10</definedName>
    <definedName name="_xlnm.Print_Titles" localSheetId="28">'Część 29'!$9:$10</definedName>
    <definedName name="_xlnm.Print_Titles" localSheetId="2">'Część 3'!$9:$10</definedName>
    <definedName name="_xlnm.Print_Titles" localSheetId="29">'Część 30'!$9:$10</definedName>
    <definedName name="_xlnm.Print_Titles" localSheetId="30">'Część 31'!$9:$10</definedName>
    <definedName name="_xlnm.Print_Titles" localSheetId="31">'Część 32'!$9:$10</definedName>
    <definedName name="_xlnm.Print_Titles" localSheetId="32">'Część 33'!$9:$10</definedName>
    <definedName name="_xlnm.Print_Titles" localSheetId="33">'Część 34'!$9:$10</definedName>
    <definedName name="_xlnm.Print_Titles" localSheetId="34">'Część 35'!$9:$10</definedName>
    <definedName name="_xlnm.Print_Titles" localSheetId="35">'Część 36'!$9:$10</definedName>
    <definedName name="_xlnm.Print_Titles" localSheetId="36">'Część 37'!$9:$10</definedName>
    <definedName name="_xlnm.Print_Titles" localSheetId="37">'Część 38'!$9:$10</definedName>
    <definedName name="_xlnm.Print_Titles" localSheetId="38">'Część 39'!$9:$10</definedName>
    <definedName name="_xlnm.Print_Titles" localSheetId="3">'Część 4'!$9:$10</definedName>
    <definedName name="_xlnm.Print_Titles" localSheetId="39">'Część 40'!$9:$10</definedName>
    <definedName name="_xlnm.Print_Titles" localSheetId="40">'Część 41'!$9:$10</definedName>
    <definedName name="_xlnm.Print_Titles" localSheetId="41">'Część 42'!$9:$10</definedName>
    <definedName name="_xlnm.Print_Titles" localSheetId="42">'Część 43'!$9:$10</definedName>
    <definedName name="_xlnm.Print_Titles" localSheetId="43">'Część 44'!$9:$10</definedName>
    <definedName name="_xlnm.Print_Titles" localSheetId="44">'Część 45'!$9:$10</definedName>
    <definedName name="_xlnm.Print_Titles" localSheetId="45">'Część 46'!$9:$10</definedName>
    <definedName name="_xlnm.Print_Titles" localSheetId="46">'Część 47'!$9:$10</definedName>
    <definedName name="_xlnm.Print_Titles" localSheetId="47">'Część 48'!$9:$10</definedName>
    <definedName name="_xlnm.Print_Titles" localSheetId="48">'Część 49'!$9:$10</definedName>
    <definedName name="_xlnm.Print_Titles" localSheetId="4">'Część 5'!$9:$10</definedName>
    <definedName name="_xlnm.Print_Titles" localSheetId="5">'Część 6'!$9:$10</definedName>
    <definedName name="_xlnm.Print_Titles" localSheetId="6">'Część 7'!$9:$10</definedName>
    <definedName name="_xlnm.Print_Titles" localSheetId="7">'Część 8'!$9:$10</definedName>
    <definedName name="_xlnm.Print_Titles" localSheetId="8">'Część 9'!$9:$10</definedName>
  </definedNames>
  <calcPr calcId="124519" fullPrecision="0"/>
</workbook>
</file>

<file path=xl/calcChain.xml><?xml version="1.0" encoding="utf-8"?>
<calcChain xmlns="http://schemas.openxmlformats.org/spreadsheetml/2006/main">
  <c r="G35" i="73"/>
  <c r="I35" s="1"/>
  <c r="J35" s="1"/>
  <c r="G14" i="65"/>
  <c r="G14" i="74"/>
  <c r="G13"/>
  <c r="G12"/>
  <c r="G11"/>
  <c r="G11" i="112"/>
  <c r="G12" s="1"/>
  <c r="G14" i="110"/>
  <c r="I14" s="1"/>
  <c r="J14" s="1"/>
  <c r="G13"/>
  <c r="I13" s="1"/>
  <c r="J13" s="1"/>
  <c r="G12"/>
  <c r="I12"/>
  <c r="J12" s="1"/>
  <c r="A12"/>
  <c r="A13"/>
  <c r="A14" s="1"/>
  <c r="G11"/>
  <c r="G12" i="109"/>
  <c r="I12" s="1"/>
  <c r="J12" s="1"/>
  <c r="A12"/>
  <c r="G11"/>
  <c r="G11" i="108"/>
  <c r="G12" s="1"/>
  <c r="G11" i="107"/>
  <c r="G12" s="1"/>
  <c r="G16" i="106"/>
  <c r="I16" s="1"/>
  <c r="J16" s="1"/>
  <c r="G15"/>
  <c r="I15" s="1"/>
  <c r="J15" s="1"/>
  <c r="G14"/>
  <c r="I14" s="1"/>
  <c r="J14" s="1"/>
  <c r="G13"/>
  <c r="I13" s="1"/>
  <c r="J13" s="1"/>
  <c r="G12"/>
  <c r="I12" s="1"/>
  <c r="J12" s="1"/>
  <c r="A12"/>
  <c r="A13"/>
  <c r="A14" s="1"/>
  <c r="A15" s="1"/>
  <c r="A16" s="1"/>
  <c r="G11"/>
  <c r="G11" i="105"/>
  <c r="G12" s="1"/>
  <c r="G13" i="104"/>
  <c r="I13" s="1"/>
  <c r="J13" s="1"/>
  <c r="G12"/>
  <c r="I12" s="1"/>
  <c r="J12" s="1"/>
  <c r="A12"/>
  <c r="A13" s="1"/>
  <c r="G11"/>
  <c r="G25" i="103"/>
  <c r="I25" s="1"/>
  <c r="J25" s="1"/>
  <c r="G24"/>
  <c r="I24" s="1"/>
  <c r="J24" s="1"/>
  <c r="G23"/>
  <c r="I23"/>
  <c r="J23" s="1"/>
  <c r="G22"/>
  <c r="I22"/>
  <c r="J22" s="1"/>
  <c r="G21"/>
  <c r="I21" s="1"/>
  <c r="J21" s="1"/>
  <c r="G20"/>
  <c r="I20" s="1"/>
  <c r="J20" s="1"/>
  <c r="G19"/>
  <c r="I19"/>
  <c r="J19" s="1"/>
  <c r="G18"/>
  <c r="I18"/>
  <c r="J18" s="1"/>
  <c r="G17"/>
  <c r="I17" s="1"/>
  <c r="J17" s="1"/>
  <c r="G16"/>
  <c r="I16" s="1"/>
  <c r="J16" s="1"/>
  <c r="G15"/>
  <c r="I15"/>
  <c r="J15" s="1"/>
  <c r="G14"/>
  <c r="I14"/>
  <c r="J14" s="1"/>
  <c r="G13"/>
  <c r="I13" s="1"/>
  <c r="J13" s="1"/>
  <c r="G12"/>
  <c r="I12" s="1"/>
  <c r="J12" s="1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G11"/>
  <c r="G11" i="102"/>
  <c r="I11" s="1"/>
  <c r="J11" s="1"/>
  <c r="A12"/>
  <c r="G12"/>
  <c r="I12" s="1"/>
  <c r="J12" s="1"/>
  <c r="G11" i="101"/>
  <c r="I11" s="1"/>
  <c r="J11" s="1"/>
  <c r="A12"/>
  <c r="G12"/>
  <c r="I12" s="1"/>
  <c r="J12" s="1"/>
  <c r="G11" i="100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11" i="98"/>
  <c r="I11" s="1"/>
  <c r="J11" s="1"/>
  <c r="A12"/>
  <c r="A13" s="1"/>
  <c r="A14" s="1"/>
  <c r="A15" s="1"/>
  <c r="A16" s="1"/>
  <c r="A17" s="1"/>
  <c r="A18" s="1"/>
  <c r="A19" s="1"/>
  <c r="G12"/>
  <c r="I12"/>
  <c r="J12" s="1"/>
  <c r="G13"/>
  <c r="I13" s="1"/>
  <c r="J13" s="1"/>
  <c r="G14"/>
  <c r="I14" s="1"/>
  <c r="J14" s="1"/>
  <c r="G15"/>
  <c r="I15" s="1"/>
  <c r="J15" s="1"/>
  <c r="G16"/>
  <c r="I16"/>
  <c r="J16" s="1"/>
  <c r="G17"/>
  <c r="I17" s="1"/>
  <c r="J17" s="1"/>
  <c r="G18"/>
  <c r="I18" s="1"/>
  <c r="J18" s="1"/>
  <c r="G19"/>
  <c r="I19" s="1"/>
  <c r="J19" s="1"/>
  <c r="G11" i="97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26"/>
  <c r="I26"/>
  <c r="J26" s="1"/>
  <c r="G11" i="96"/>
  <c r="I11" s="1"/>
  <c r="J11" s="1"/>
  <c r="A12"/>
  <c r="A13" s="1"/>
  <c r="G12"/>
  <c r="I12"/>
  <c r="J12" s="1"/>
  <c r="G13"/>
  <c r="I13" s="1"/>
  <c r="J13" s="1"/>
  <c r="G11" i="95"/>
  <c r="I11" s="1"/>
  <c r="J11" s="1"/>
  <c r="J12" s="1"/>
  <c r="G12"/>
  <c r="G11" i="94"/>
  <c r="I11" s="1"/>
  <c r="J11" s="1"/>
  <c r="J12" s="1"/>
  <c r="G11" i="93"/>
  <c r="I11" s="1"/>
  <c r="J11" s="1"/>
  <c r="A12"/>
  <c r="G12"/>
  <c r="I12" s="1"/>
  <c r="J12" s="1"/>
  <c r="G11" i="92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26"/>
  <c r="I26"/>
  <c r="J26" s="1"/>
  <c r="G27"/>
  <c r="I27" s="1"/>
  <c r="J27" s="1"/>
  <c r="G28"/>
  <c r="I28" s="1"/>
  <c r="J28" s="1"/>
  <c r="G29"/>
  <c r="I29" s="1"/>
  <c r="J29" s="1"/>
  <c r="G30"/>
  <c r="I30"/>
  <c r="J30" s="1"/>
  <c r="G31"/>
  <c r="I31" s="1"/>
  <c r="J31" s="1"/>
  <c r="G32"/>
  <c r="I32" s="1"/>
  <c r="J32" s="1"/>
  <c r="G33"/>
  <c r="I33" s="1"/>
  <c r="J33" s="1"/>
  <c r="G34"/>
  <c r="I34"/>
  <c r="J34" s="1"/>
  <c r="G35"/>
  <c r="I35" s="1"/>
  <c r="J35" s="1"/>
  <c r="G36"/>
  <c r="I36" s="1"/>
  <c r="J36" s="1"/>
  <c r="G37"/>
  <c r="I37" s="1"/>
  <c r="J37" s="1"/>
  <c r="G38"/>
  <c r="I38"/>
  <c r="J38" s="1"/>
  <c r="G39"/>
  <c r="I39" s="1"/>
  <c r="J39" s="1"/>
  <c r="G40"/>
  <c r="I40" s="1"/>
  <c r="J40" s="1"/>
  <c r="G11" i="91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26"/>
  <c r="I26"/>
  <c r="J26" s="1"/>
  <c r="G27"/>
  <c r="I27" s="1"/>
  <c r="J27" s="1"/>
  <c r="G28"/>
  <c r="I28" s="1"/>
  <c r="J28" s="1"/>
  <c r="G29"/>
  <c r="I29" s="1"/>
  <c r="J29" s="1"/>
  <c r="G11" i="90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A25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11" i="89"/>
  <c r="I11" s="1"/>
  <c r="J11" s="1"/>
  <c r="J12" s="1"/>
  <c r="G11" i="88"/>
  <c r="I11" s="1"/>
  <c r="J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G12"/>
  <c r="I12"/>
  <c r="J12" s="1"/>
  <c r="G13"/>
  <c r="I13" s="1"/>
  <c r="J13" s="1"/>
  <c r="G14"/>
  <c r="I14" s="1"/>
  <c r="J14" s="1"/>
  <c r="G15"/>
  <c r="I15" s="1"/>
  <c r="J15" s="1"/>
  <c r="G16"/>
  <c r="I16"/>
  <c r="J16" s="1"/>
  <c r="G17"/>
  <c r="I17" s="1"/>
  <c r="J17" s="1"/>
  <c r="G18"/>
  <c r="I18" s="1"/>
  <c r="J18" s="1"/>
  <c r="G19"/>
  <c r="I19" s="1"/>
  <c r="J19" s="1"/>
  <c r="G20"/>
  <c r="I20"/>
  <c r="J20" s="1"/>
  <c r="G21"/>
  <c r="I21" s="1"/>
  <c r="J21" s="1"/>
  <c r="G22"/>
  <c r="I22" s="1"/>
  <c r="J22" s="1"/>
  <c r="G23"/>
  <c r="I23" s="1"/>
  <c r="J23" s="1"/>
  <c r="G24"/>
  <c r="I24"/>
  <c r="J24" s="1"/>
  <c r="G25"/>
  <c r="I25" s="1"/>
  <c r="J25" s="1"/>
  <c r="G26"/>
  <c r="I26" s="1"/>
  <c r="J26" s="1"/>
  <c r="G27"/>
  <c r="I27" s="1"/>
  <c r="J27" s="1"/>
  <c r="G28"/>
  <c r="I28"/>
  <c r="J28" s="1"/>
  <c r="G29"/>
  <c r="I29" s="1"/>
  <c r="J29" s="1"/>
  <c r="G30"/>
  <c r="I30" s="1"/>
  <c r="J30" s="1"/>
  <c r="G31"/>
  <c r="I31" s="1"/>
  <c r="J31" s="1"/>
  <c r="G32"/>
  <c r="I32"/>
  <c r="J32" s="1"/>
  <c r="G33"/>
  <c r="I33" s="1"/>
  <c r="J33" s="1"/>
  <c r="G34"/>
  <c r="I34" s="1"/>
  <c r="J34" s="1"/>
  <c r="G35"/>
  <c r="I35" s="1"/>
  <c r="J35" s="1"/>
  <c r="G36"/>
  <c r="I36"/>
  <c r="J36" s="1"/>
  <c r="G37"/>
  <c r="I37" s="1"/>
  <c r="J37" s="1"/>
  <c r="G38"/>
  <c r="I38" s="1"/>
  <c r="J38" s="1"/>
  <c r="G39"/>
  <c r="I39" s="1"/>
  <c r="J39" s="1"/>
  <c r="G40"/>
  <c r="I40"/>
  <c r="J40" s="1"/>
  <c r="G41"/>
  <c r="I41" s="1"/>
  <c r="J41" s="1"/>
  <c r="G42"/>
  <c r="I42" s="1"/>
  <c r="J42" s="1"/>
  <c r="G43"/>
  <c r="I43" s="1"/>
  <c r="J43" s="1"/>
  <c r="G44"/>
  <c r="I44"/>
  <c r="J44" s="1"/>
  <c r="G45"/>
  <c r="I45" s="1"/>
  <c r="J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G46"/>
  <c r="I46"/>
  <c r="J46" s="1"/>
  <c r="G47"/>
  <c r="I47" s="1"/>
  <c r="J47" s="1"/>
  <c r="G48"/>
  <c r="I48" s="1"/>
  <c r="J48" s="1"/>
  <c r="G49"/>
  <c r="I49" s="1"/>
  <c r="J49" s="1"/>
  <c r="G50"/>
  <c r="I50"/>
  <c r="J50" s="1"/>
  <c r="G51"/>
  <c r="I51" s="1"/>
  <c r="J51" s="1"/>
  <c r="G52"/>
  <c r="I52" s="1"/>
  <c r="J52" s="1"/>
  <c r="G53"/>
  <c r="I53" s="1"/>
  <c r="J53" s="1"/>
  <c r="G54"/>
  <c r="I54"/>
  <c r="J54" s="1"/>
  <c r="G55"/>
  <c r="I55" s="1"/>
  <c r="J55" s="1"/>
  <c r="G56"/>
  <c r="I56" s="1"/>
  <c r="J56" s="1"/>
  <c r="G57"/>
  <c r="I57" s="1"/>
  <c r="J57" s="1"/>
  <c r="G58"/>
  <c r="I58"/>
  <c r="J58" s="1"/>
  <c r="G59"/>
  <c r="I59" s="1"/>
  <c r="J59" s="1"/>
  <c r="G60"/>
  <c r="I60" s="1"/>
  <c r="J60" s="1"/>
  <c r="G61"/>
  <c r="I61" s="1"/>
  <c r="J61" s="1"/>
  <c r="G62"/>
  <c r="I62"/>
  <c r="J62" s="1"/>
  <c r="G63"/>
  <c r="I63" s="1"/>
  <c r="J63" s="1"/>
  <c r="G64"/>
  <c r="I64" s="1"/>
  <c r="J64" s="1"/>
  <c r="G65"/>
  <c r="I65" s="1"/>
  <c r="J65" s="1"/>
  <c r="G66"/>
  <c r="I66"/>
  <c r="J66" s="1"/>
  <c r="G67"/>
  <c r="I67" s="1"/>
  <c r="J67" s="1"/>
  <c r="G68"/>
  <c r="I68" s="1"/>
  <c r="J68" s="1"/>
  <c r="G69"/>
  <c r="I69" s="1"/>
  <c r="J69" s="1"/>
  <c r="G70"/>
  <c r="I70"/>
  <c r="J70" s="1"/>
  <c r="G71"/>
  <c r="I71" s="1"/>
  <c r="J71" s="1"/>
  <c r="G72"/>
  <c r="I72" s="1"/>
  <c r="J72" s="1"/>
  <c r="G73"/>
  <c r="I73" s="1"/>
  <c r="J73" s="1"/>
  <c r="G74"/>
  <c r="I74"/>
  <c r="J74" s="1"/>
  <c r="G75"/>
  <c r="I75" s="1"/>
  <c r="J75" s="1"/>
  <c r="G76"/>
  <c r="I76" s="1"/>
  <c r="J76" s="1"/>
  <c r="G77"/>
  <c r="I77" s="1"/>
  <c r="J77" s="1"/>
  <c r="G11" i="87"/>
  <c r="A12"/>
  <c r="G12"/>
  <c r="I12" s="1"/>
  <c r="J12" s="1"/>
  <c r="A13"/>
  <c r="G13"/>
  <c r="I13" s="1"/>
  <c r="J13" s="1"/>
  <c r="A14"/>
  <c r="A15" s="1"/>
  <c r="A16" s="1"/>
  <c r="G14"/>
  <c r="I14"/>
  <c r="J14" s="1"/>
  <c r="G15"/>
  <c r="I15" s="1"/>
  <c r="J15" s="1"/>
  <c r="G16"/>
  <c r="I16" s="1"/>
  <c r="J16" s="1"/>
  <c r="A17"/>
  <c r="G17"/>
  <c r="I17" s="1"/>
  <c r="J17" s="1"/>
  <c r="A18"/>
  <c r="A19" s="1"/>
  <c r="A20" s="1"/>
  <c r="A21" s="1"/>
  <c r="A22" s="1"/>
  <c r="A23" s="1"/>
  <c r="A24" s="1"/>
  <c r="A25" s="1"/>
  <c r="A26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26"/>
  <c r="I26"/>
  <c r="J26" s="1"/>
  <c r="G11" i="86"/>
  <c r="I11" s="1"/>
  <c r="J11" s="1"/>
  <c r="A12"/>
  <c r="A13" s="1"/>
  <c r="A14" s="1"/>
  <c r="A15" s="1"/>
  <c r="G12"/>
  <c r="I12"/>
  <c r="J12" s="1"/>
  <c r="G13"/>
  <c r="I13" s="1"/>
  <c r="J13" s="1"/>
  <c r="G14"/>
  <c r="I14" s="1"/>
  <c r="J14" s="1"/>
  <c r="G15"/>
  <c r="I15" s="1"/>
  <c r="J15" s="1"/>
  <c r="G11" i="85"/>
  <c r="A12"/>
  <c r="G12"/>
  <c r="I12" s="1"/>
  <c r="J12" s="1"/>
  <c r="A13"/>
  <c r="G13"/>
  <c r="I13" s="1"/>
  <c r="J13" s="1"/>
  <c r="A14"/>
  <c r="A15" s="1"/>
  <c r="A16" s="1"/>
  <c r="G14"/>
  <c r="I14"/>
  <c r="J14" s="1"/>
  <c r="G15"/>
  <c r="I15" s="1"/>
  <c r="J15" s="1"/>
  <c r="G16"/>
  <c r="I16" s="1"/>
  <c r="J16" s="1"/>
  <c r="G11" i="84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11" i="83"/>
  <c r="G11" i="82"/>
  <c r="I11" s="1"/>
  <c r="J11" s="1"/>
  <c r="A12"/>
  <c r="A13" s="1"/>
  <c r="A14" s="1"/>
  <c r="A15" s="1"/>
  <c r="A16" s="1"/>
  <c r="A17" s="1"/>
  <c r="A18" s="1"/>
  <c r="A19" s="1"/>
  <c r="A20" s="1"/>
  <c r="A21" s="1"/>
  <c r="A22" s="1"/>
  <c r="A23" s="1"/>
  <c r="G12"/>
  <c r="I12"/>
  <c r="J12" s="1"/>
  <c r="G13"/>
  <c r="I13" s="1"/>
  <c r="J13" s="1"/>
  <c r="G14"/>
  <c r="I14" s="1"/>
  <c r="J14" s="1"/>
  <c r="G15"/>
  <c r="I15" s="1"/>
  <c r="J15" s="1"/>
  <c r="G16"/>
  <c r="I16"/>
  <c r="J16" s="1"/>
  <c r="G17"/>
  <c r="I17" s="1"/>
  <c r="J17" s="1"/>
  <c r="G18"/>
  <c r="I18" s="1"/>
  <c r="J18" s="1"/>
  <c r="G19"/>
  <c r="I19" s="1"/>
  <c r="J19" s="1"/>
  <c r="G20"/>
  <c r="I20"/>
  <c r="J20" s="1"/>
  <c r="G21"/>
  <c r="I21" s="1"/>
  <c r="J21" s="1"/>
  <c r="G22"/>
  <c r="I22" s="1"/>
  <c r="J22" s="1"/>
  <c r="G23"/>
  <c r="I23" s="1"/>
  <c r="J23" s="1"/>
  <c r="G11" i="8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11" i="80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26"/>
  <c r="I26"/>
  <c r="J26" s="1"/>
  <c r="G27"/>
  <c r="I27" s="1"/>
  <c r="J27" s="1"/>
  <c r="G28"/>
  <c r="I28" s="1"/>
  <c r="J28" s="1"/>
  <c r="G29"/>
  <c r="I29" s="1"/>
  <c r="J29" s="1"/>
  <c r="G30"/>
  <c r="I30"/>
  <c r="J30" s="1"/>
  <c r="G31"/>
  <c r="I31" s="1"/>
  <c r="J31" s="1"/>
  <c r="G32"/>
  <c r="I32" s="1"/>
  <c r="J32" s="1"/>
  <c r="G11" i="79"/>
  <c r="A12"/>
  <c r="G12"/>
  <c r="I12" s="1"/>
  <c r="J12" s="1"/>
  <c r="A13"/>
  <c r="A14" s="1"/>
  <c r="G13"/>
  <c r="I13"/>
  <c r="J13" s="1"/>
  <c r="G14"/>
  <c r="I14" s="1"/>
  <c r="J14" s="1"/>
  <c r="A15"/>
  <c r="A16" s="1"/>
  <c r="G15"/>
  <c r="I15"/>
  <c r="J15" s="1"/>
  <c r="G16"/>
  <c r="I16" s="1"/>
  <c r="J16" s="1"/>
  <c r="A17"/>
  <c r="A18" s="1"/>
  <c r="G17"/>
  <c r="I17"/>
  <c r="J17" s="1"/>
  <c r="G18"/>
  <c r="I18" s="1"/>
  <c r="J18" s="1"/>
  <c r="A19"/>
  <c r="A20" s="1"/>
  <c r="G19"/>
  <c r="I19"/>
  <c r="J19" s="1"/>
  <c r="G20"/>
  <c r="I20" s="1"/>
  <c r="J20" s="1"/>
  <c r="A21"/>
  <c r="A22" s="1"/>
  <c r="G21"/>
  <c r="I21"/>
  <c r="J21" s="1"/>
  <c r="G22"/>
  <c r="I22" s="1"/>
  <c r="J22" s="1"/>
  <c r="A23"/>
  <c r="G23"/>
  <c r="I23" s="1"/>
  <c r="J23" s="1"/>
  <c r="A24"/>
  <c r="G24"/>
  <c r="I24" s="1"/>
  <c r="J24" s="1"/>
  <c r="A25"/>
  <c r="G25"/>
  <c r="I25" s="1"/>
  <c r="J25" s="1"/>
  <c r="A26"/>
  <c r="G26"/>
  <c r="I26" s="1"/>
  <c r="J26" s="1"/>
  <c r="G11" i="78"/>
  <c r="I11" s="1"/>
  <c r="J11" s="1"/>
  <c r="A12"/>
  <c r="G12"/>
  <c r="I12" s="1"/>
  <c r="J12" s="1"/>
  <c r="A13"/>
  <c r="G13"/>
  <c r="I13" s="1"/>
  <c r="J13" s="1"/>
  <c r="A14"/>
  <c r="A15" s="1"/>
  <c r="A16" s="1"/>
  <c r="G14"/>
  <c r="I14"/>
  <c r="J14" s="1"/>
  <c r="G15"/>
  <c r="I15" s="1"/>
  <c r="J15" s="1"/>
  <c r="G16"/>
  <c r="I16" s="1"/>
  <c r="J16" s="1"/>
  <c r="A17"/>
  <c r="G17"/>
  <c r="I17" s="1"/>
  <c r="J17" s="1"/>
  <c r="A18"/>
  <c r="A19" s="1"/>
  <c r="A20" s="1"/>
  <c r="A21" s="1"/>
  <c r="G18"/>
  <c r="I18"/>
  <c r="J18" s="1"/>
  <c r="G19"/>
  <c r="I19" s="1"/>
  <c r="J19" s="1"/>
  <c r="G20"/>
  <c r="I20" s="1"/>
  <c r="J20" s="1"/>
  <c r="G21"/>
  <c r="I21" s="1"/>
  <c r="J21" s="1"/>
  <c r="G11" i="77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A25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11" i="76"/>
  <c r="A12"/>
  <c r="G12"/>
  <c r="I12" s="1"/>
  <c r="J12" s="1"/>
  <c r="A13"/>
  <c r="G13"/>
  <c r="I13" s="1"/>
  <c r="J13" s="1"/>
  <c r="A14"/>
  <c r="A15" s="1"/>
  <c r="A16" s="1"/>
  <c r="A17" s="1"/>
  <c r="G14"/>
  <c r="I14"/>
  <c r="J14" s="1"/>
  <c r="G15"/>
  <c r="I15" s="1"/>
  <c r="J15" s="1"/>
  <c r="G16"/>
  <c r="I16" s="1"/>
  <c r="J16" s="1"/>
  <c r="G17"/>
  <c r="I17"/>
  <c r="J17" s="1"/>
  <c r="G11" i="75"/>
  <c r="I11" s="1"/>
  <c r="J11" s="1"/>
  <c r="J12" s="1"/>
  <c r="A12" i="74"/>
  <c r="I12"/>
  <c r="J12" s="1"/>
  <c r="A13"/>
  <c r="A14" s="1"/>
  <c r="I13"/>
  <c r="J13"/>
  <c r="I14"/>
  <c r="J14" s="1"/>
  <c r="G11" i="73"/>
  <c r="I11" s="1"/>
  <c r="J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G12"/>
  <c r="I12"/>
  <c r="J12" s="1"/>
  <c r="G13"/>
  <c r="I13" s="1"/>
  <c r="J13" s="1"/>
  <c r="G14"/>
  <c r="I14" s="1"/>
  <c r="J14" s="1"/>
  <c r="G15"/>
  <c r="I15" s="1"/>
  <c r="J15" s="1"/>
  <c r="G16"/>
  <c r="I16"/>
  <c r="J16" s="1"/>
  <c r="G17"/>
  <c r="I17" s="1"/>
  <c r="J17" s="1"/>
  <c r="G18"/>
  <c r="I18" s="1"/>
  <c r="J18" s="1"/>
  <c r="G19"/>
  <c r="I19" s="1"/>
  <c r="J19" s="1"/>
  <c r="G20"/>
  <c r="I20"/>
  <c r="J20" s="1"/>
  <c r="G21"/>
  <c r="I21" s="1"/>
  <c r="J21" s="1"/>
  <c r="G22"/>
  <c r="I22" s="1"/>
  <c r="J22" s="1"/>
  <c r="G23"/>
  <c r="I23" s="1"/>
  <c r="J23" s="1"/>
  <c r="G24"/>
  <c r="I24"/>
  <c r="J24" s="1"/>
  <c r="G25"/>
  <c r="I25" s="1"/>
  <c r="J25" s="1"/>
  <c r="G26"/>
  <c r="I26" s="1"/>
  <c r="J26" s="1"/>
  <c r="G27"/>
  <c r="I27" s="1"/>
  <c r="J27" s="1"/>
  <c r="G28"/>
  <c r="I28"/>
  <c r="J28" s="1"/>
  <c r="G29"/>
  <c r="I29" s="1"/>
  <c r="J29" s="1"/>
  <c r="G30"/>
  <c r="I30" s="1"/>
  <c r="J30" s="1"/>
  <c r="G31"/>
  <c r="I31" s="1"/>
  <c r="J31" s="1"/>
  <c r="G32"/>
  <c r="I32"/>
  <c r="J32" s="1"/>
  <c r="G33"/>
  <c r="I33" s="1"/>
  <c r="J33" s="1"/>
  <c r="G34"/>
  <c r="I34" s="1"/>
  <c r="J34" s="1"/>
  <c r="G36"/>
  <c r="I36" s="1"/>
  <c r="J36" s="1"/>
  <c r="G37"/>
  <c r="I37" s="1"/>
  <c r="J37" s="1"/>
  <c r="G38"/>
  <c r="I38"/>
  <c r="J38" s="1"/>
  <c r="G11" i="72"/>
  <c r="I11" s="1"/>
  <c r="J11" s="1"/>
  <c r="A12"/>
  <c r="A13" s="1"/>
  <c r="A14" s="1"/>
  <c r="G12"/>
  <c r="I12"/>
  <c r="J12" s="1"/>
  <c r="G13"/>
  <c r="I13" s="1"/>
  <c r="J13" s="1"/>
  <c r="G14"/>
  <c r="I14" s="1"/>
  <c r="J14" s="1"/>
  <c r="G11" i="71"/>
  <c r="I11" s="1"/>
  <c r="J11" s="1"/>
  <c r="J12" s="1"/>
  <c r="G11" i="70"/>
  <c r="I11" s="1"/>
  <c r="J11" s="1"/>
  <c r="A12"/>
  <c r="A13" s="1"/>
  <c r="A14" s="1"/>
  <c r="G12"/>
  <c r="I12"/>
  <c r="J12" s="1"/>
  <c r="G13"/>
  <c r="I13" s="1"/>
  <c r="J13" s="1"/>
  <c r="G14"/>
  <c r="I14" s="1"/>
  <c r="J14" s="1"/>
  <c r="A15"/>
  <c r="G15"/>
  <c r="I15" s="1"/>
  <c r="J15" s="1"/>
  <c r="A16"/>
  <c r="A17" s="1"/>
  <c r="A18" s="1"/>
  <c r="A19" s="1"/>
  <c r="A20" s="1"/>
  <c r="A21" s="1"/>
  <c r="A22" s="1"/>
  <c r="A23" s="1"/>
  <c r="A24" s="1"/>
  <c r="G16"/>
  <c r="I16"/>
  <c r="J16" s="1"/>
  <c r="G17"/>
  <c r="I17" s="1"/>
  <c r="J17" s="1"/>
  <c r="G18"/>
  <c r="I18" s="1"/>
  <c r="J18" s="1"/>
  <c r="G19"/>
  <c r="I19" s="1"/>
  <c r="J19" s="1"/>
  <c r="G20"/>
  <c r="I20"/>
  <c r="J20" s="1"/>
  <c r="G21"/>
  <c r="I21" s="1"/>
  <c r="J21" s="1"/>
  <c r="G22"/>
  <c r="I22" s="1"/>
  <c r="J22" s="1"/>
  <c r="G23"/>
  <c r="I23" s="1"/>
  <c r="J23" s="1"/>
  <c r="G24"/>
  <c r="I24"/>
  <c r="J24" s="1"/>
  <c r="G11" i="69"/>
  <c r="I11" s="1"/>
  <c r="J11" s="1"/>
  <c r="J12" s="1"/>
  <c r="G12"/>
  <c r="G11" i="68"/>
  <c r="I11" s="1"/>
  <c r="J11" s="1"/>
  <c r="A12"/>
  <c r="A13" s="1"/>
  <c r="G12"/>
  <c r="I12"/>
  <c r="J12" s="1"/>
  <c r="G13"/>
  <c r="I13" s="1"/>
  <c r="J13" s="1"/>
  <c r="G11" i="67"/>
  <c r="I11" s="1"/>
  <c r="J11" s="1"/>
  <c r="J12" s="1"/>
  <c r="G11" i="66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26"/>
  <c r="I26"/>
  <c r="J26" s="1"/>
  <c r="G27"/>
  <c r="I27" s="1"/>
  <c r="J27" s="1"/>
  <c r="G28"/>
  <c r="I28" s="1"/>
  <c r="J28" s="1"/>
  <c r="G29"/>
  <c r="I29" s="1"/>
  <c r="J29" s="1"/>
  <c r="G30"/>
  <c r="I30"/>
  <c r="J30" s="1"/>
  <c r="G11" i="65"/>
  <c r="I11" s="1"/>
  <c r="J11" s="1"/>
  <c r="A12"/>
  <c r="A13" s="1"/>
  <c r="A14" s="1"/>
  <c r="A15" s="1"/>
  <c r="G12"/>
  <c r="I12"/>
  <c r="J12" s="1"/>
  <c r="G13"/>
  <c r="I13" s="1"/>
  <c r="J13" s="1"/>
  <c r="I14"/>
  <c r="G15"/>
  <c r="I15" s="1"/>
  <c r="J15" s="1"/>
  <c r="A16"/>
  <c r="G16"/>
  <c r="I16" s="1"/>
  <c r="J16" s="1"/>
  <c r="A17"/>
  <c r="A18" s="1"/>
  <c r="A19" s="1"/>
  <c r="G17"/>
  <c r="I17"/>
  <c r="J17" s="1"/>
  <c r="G18"/>
  <c r="I18" s="1"/>
  <c r="J18" s="1"/>
  <c r="G19"/>
  <c r="I19" s="1"/>
  <c r="J19" s="1"/>
  <c r="G11" i="64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G14"/>
  <c r="I14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/>
  <c r="J22" s="1"/>
  <c r="G23"/>
  <c r="I23" s="1"/>
  <c r="J23" s="1"/>
  <c r="G24"/>
  <c r="I24" s="1"/>
  <c r="J24" s="1"/>
  <c r="G25"/>
  <c r="I25" s="1"/>
  <c r="J25" s="1"/>
  <c r="G26"/>
  <c r="I26"/>
  <c r="J26" s="1"/>
  <c r="G27"/>
  <c r="I27" s="1"/>
  <c r="J27" s="1"/>
  <c r="G28"/>
  <c r="I28" s="1"/>
  <c r="J28" s="1"/>
  <c r="G29"/>
  <c r="I29" s="1"/>
  <c r="J29" s="1"/>
  <c r="G30"/>
  <c r="I30"/>
  <c r="J30" s="1"/>
  <c r="G31"/>
  <c r="I31" s="1"/>
  <c r="J31" s="1"/>
  <c r="G32"/>
  <c r="I32" s="1"/>
  <c r="J32" s="1"/>
  <c r="G33"/>
  <c r="I33" s="1"/>
  <c r="J33" s="1"/>
  <c r="G34"/>
  <c r="I34"/>
  <c r="J34" s="1"/>
  <c r="G35"/>
  <c r="I35" s="1"/>
  <c r="J35" s="1"/>
  <c r="G36"/>
  <c r="I36" s="1"/>
  <c r="J36" s="1"/>
  <c r="G37"/>
  <c r="I37" s="1"/>
  <c r="J37" s="1"/>
  <c r="G11" i="63"/>
  <c r="I11" s="1"/>
  <c r="J11" s="1"/>
  <c r="A12"/>
  <c r="G12"/>
  <c r="I12" s="1"/>
  <c r="J12" s="1"/>
  <c r="A13"/>
  <c r="G13"/>
  <c r="I13" s="1"/>
  <c r="J13" s="1"/>
  <c r="A14"/>
  <c r="G14"/>
  <c r="I14" s="1"/>
  <c r="J14" s="1"/>
  <c r="A15"/>
  <c r="G15"/>
  <c r="I15" s="1"/>
  <c r="J15" s="1"/>
  <c r="A16"/>
  <c r="G16"/>
  <c r="I16" s="1"/>
  <c r="J16" s="1"/>
  <c r="A17"/>
  <c r="G17"/>
  <c r="G11" i="1"/>
  <c r="I11" s="1"/>
  <c r="A12"/>
  <c r="G12"/>
  <c r="I12" s="1"/>
  <c r="J12" s="1"/>
  <c r="A13"/>
  <c r="G13"/>
  <c r="A14"/>
  <c r="G14"/>
  <c r="I14" s="1"/>
  <c r="A15"/>
  <c r="G15"/>
  <c r="I15" s="1"/>
  <c r="J15" s="1"/>
  <c r="A16"/>
  <c r="G16"/>
  <c r="I16" s="1"/>
  <c r="J16" s="1"/>
  <c r="A17"/>
  <c r="G17"/>
  <c r="I17" s="1"/>
  <c r="A18"/>
  <c r="G18"/>
  <c r="A19"/>
  <c r="G19"/>
  <c r="A20"/>
  <c r="G20"/>
  <c r="I20" s="1"/>
  <c r="J20" s="1"/>
  <c r="A21"/>
  <c r="G21"/>
  <c r="I21" s="1"/>
  <c r="J21" s="1"/>
  <c r="A22"/>
  <c r="G22"/>
  <c r="I22" s="1"/>
  <c r="J22" s="1"/>
  <c r="A23"/>
  <c r="G23"/>
  <c r="I23" s="1"/>
  <c r="J23" s="1"/>
  <c r="A24"/>
  <c r="G24"/>
  <c r="I24" s="1"/>
  <c r="J24" s="1"/>
  <c r="A25"/>
  <c r="G25"/>
  <c r="I25" s="1"/>
  <c r="J25" s="1"/>
  <c r="A26"/>
  <c r="G26"/>
  <c r="I26" s="1"/>
  <c r="J26" s="1"/>
  <c r="A27"/>
  <c r="G27"/>
  <c r="I27" s="1"/>
  <c r="A28"/>
  <c r="G28"/>
  <c r="A29"/>
  <c r="G29"/>
  <c r="I29" s="1"/>
  <c r="A30"/>
  <c r="G30"/>
  <c r="A31"/>
  <c r="G31"/>
  <c r="I31" s="1"/>
  <c r="A32"/>
  <c r="G32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G33"/>
  <c r="I33" s="1"/>
  <c r="G34"/>
  <c r="I34" s="1"/>
  <c r="J34" s="1"/>
  <c r="G35"/>
  <c r="G36"/>
  <c r="G37"/>
  <c r="I37" s="1"/>
  <c r="G38"/>
  <c r="G39"/>
  <c r="I39" s="1"/>
  <c r="G40"/>
  <c r="G41"/>
  <c r="I41" s="1"/>
  <c r="G42"/>
  <c r="G43"/>
  <c r="I43" s="1"/>
  <c r="G44"/>
  <c r="G45"/>
  <c r="I45" s="1"/>
  <c r="G46"/>
  <c r="G47"/>
  <c r="I47" s="1"/>
  <c r="G48"/>
  <c r="G49"/>
  <c r="I49" s="1"/>
  <c r="G50"/>
  <c r="G51"/>
  <c r="G52"/>
  <c r="I52" s="1"/>
  <c r="G53"/>
  <c r="I53" s="1"/>
  <c r="G54"/>
  <c r="G55"/>
  <c r="G56"/>
  <c r="I56" s="1"/>
  <c r="G57"/>
  <c r="G58"/>
  <c r="I58" s="1"/>
  <c r="G59"/>
  <c r="G60"/>
  <c r="I60" s="1"/>
  <c r="G61"/>
  <c r="G62"/>
  <c r="I62" s="1"/>
  <c r="G63"/>
  <c r="G64"/>
  <c r="I64" s="1"/>
  <c r="G65"/>
  <c r="G66"/>
  <c r="I66" s="1"/>
  <c r="G67"/>
  <c r="G68"/>
  <c r="G69"/>
  <c r="I69" s="1"/>
  <c r="J69" s="1"/>
  <c r="G70"/>
  <c r="I70" s="1"/>
  <c r="G71"/>
  <c r="G72"/>
  <c r="I72" s="1"/>
  <c r="G73"/>
  <c r="I73" s="1"/>
  <c r="J73" s="1"/>
  <c r="I11" i="110"/>
  <c r="J11" s="1"/>
  <c r="I11" i="109"/>
  <c r="J11" s="1"/>
  <c r="I11" i="108"/>
  <c r="J11" s="1"/>
  <c r="J12" s="1"/>
  <c r="I11" i="107"/>
  <c r="J11" s="1"/>
  <c r="J12" s="1"/>
  <c r="I11" i="106"/>
  <c r="J11" s="1"/>
  <c r="I11" i="105"/>
  <c r="J11" s="1"/>
  <c r="J12" s="1"/>
  <c r="I11" i="104"/>
  <c r="J11" s="1"/>
  <c r="I11" i="103"/>
  <c r="J11" s="1"/>
  <c r="I11" i="112"/>
  <c r="J11" s="1"/>
  <c r="J12" s="1"/>
  <c r="G15" i="110"/>
  <c r="G13" i="109"/>
  <c r="G17" i="106"/>
  <c r="G14" i="104"/>
  <c r="G26" i="103"/>
  <c r="G13" i="102"/>
  <c r="G23" i="100"/>
  <c r="G20" i="98"/>
  <c r="G27" i="97"/>
  <c r="G14" i="96"/>
  <c r="G12" i="94"/>
  <c r="G13" i="93"/>
  <c r="G41" i="92"/>
  <c r="G30" i="91"/>
  <c r="G26" i="90"/>
  <c r="G12" i="89"/>
  <c r="G78" i="88"/>
  <c r="G16" i="86"/>
  <c r="G22" i="84"/>
  <c r="G24" i="82"/>
  <c r="G33" i="80"/>
  <c r="G22" i="78"/>
  <c r="G12" i="75"/>
  <c r="I11" i="74"/>
  <c r="J11" s="1"/>
  <c r="J15" s="1"/>
  <c r="G15"/>
  <c r="G39" i="73"/>
  <c r="G15" i="72"/>
  <c r="G12" i="71"/>
  <c r="G25" i="70"/>
  <c r="G14" i="68"/>
  <c r="G12" i="67"/>
  <c r="G31" i="66"/>
  <c r="G20" i="65"/>
  <c r="G38" i="64"/>
  <c r="G18" i="63"/>
  <c r="I17" l="1"/>
  <c r="J17"/>
  <c r="I11" i="83"/>
  <c r="J11" s="1"/>
  <c r="J12" s="1"/>
  <c r="G12"/>
  <c r="I11" i="87"/>
  <c r="J11" s="1"/>
  <c r="G27"/>
  <c r="I11" i="76"/>
  <c r="J11" s="1"/>
  <c r="G18"/>
  <c r="I11" i="77"/>
  <c r="J11" s="1"/>
  <c r="G26"/>
  <c r="I11" i="79"/>
  <c r="J11" s="1"/>
  <c r="G27"/>
  <c r="I11" i="81"/>
  <c r="J11" s="1"/>
  <c r="G25"/>
  <c r="I11" i="85"/>
  <c r="J11" s="1"/>
  <c r="G17"/>
  <c r="J14" i="65"/>
  <c r="J13" i="93"/>
  <c r="G13" i="101"/>
  <c r="J15" i="110"/>
  <c r="J13" i="109"/>
  <c r="J17" i="106"/>
  <c r="J14" i="104"/>
  <c r="J26" i="103"/>
  <c r="J13" i="102"/>
  <c r="J13" i="101"/>
  <c r="J23" i="100"/>
  <c r="J20" i="98"/>
  <c r="J27" i="97"/>
  <c r="J14" i="96"/>
  <c r="J41" i="92"/>
  <c r="J30" i="91"/>
  <c r="J26" i="90"/>
  <c r="J78" i="88"/>
  <c r="J27" i="87"/>
  <c r="J16" i="86"/>
  <c r="J17" i="85"/>
  <c r="J22" i="84"/>
  <c r="J24" i="82"/>
  <c r="J25" i="81"/>
  <c r="J33" i="80"/>
  <c r="J27" i="79"/>
  <c r="J22" i="78"/>
  <c r="J26" i="77"/>
  <c r="J18" i="76"/>
  <c r="J39" i="73"/>
  <c r="J15" i="72"/>
  <c r="J25" i="70"/>
  <c r="J14" i="68"/>
  <c r="J31" i="66"/>
  <c r="J20" i="65"/>
  <c r="J38" i="64"/>
  <c r="J18" i="63"/>
  <c r="J72" i="1"/>
  <c r="J70"/>
  <c r="J66"/>
  <c r="J64"/>
  <c r="J62"/>
  <c r="J60"/>
  <c r="J58"/>
  <c r="J56"/>
  <c r="J53"/>
  <c r="J52"/>
  <c r="J49"/>
  <c r="J47"/>
  <c r="J45"/>
  <c r="J43"/>
  <c r="J41"/>
  <c r="J39"/>
  <c r="J37"/>
  <c r="J33"/>
  <c r="J31"/>
  <c r="J29"/>
  <c r="J27"/>
  <c r="J17"/>
  <c r="J14"/>
  <c r="J11"/>
  <c r="G74"/>
  <c r="I71"/>
  <c r="J71" s="1"/>
  <c r="I68"/>
  <c r="J68" s="1"/>
  <c r="I67"/>
  <c r="J67" s="1"/>
  <c r="I65"/>
  <c r="J65" s="1"/>
  <c r="I63"/>
  <c r="J63" s="1"/>
  <c r="I61"/>
  <c r="J61" s="1"/>
  <c r="I59"/>
  <c r="J59" s="1"/>
  <c r="I57"/>
  <c r="J57" s="1"/>
  <c r="I55"/>
  <c r="J55" s="1"/>
  <c r="I54"/>
  <c r="J54" s="1"/>
  <c r="I51"/>
  <c r="J51" s="1"/>
  <c r="I50"/>
  <c r="J50" s="1"/>
  <c r="I48"/>
  <c r="J48" s="1"/>
  <c r="I46"/>
  <c r="J46" s="1"/>
  <c r="I44"/>
  <c r="J44" s="1"/>
  <c r="I42"/>
  <c r="J42" s="1"/>
  <c r="I40"/>
  <c r="J40" s="1"/>
  <c r="I38"/>
  <c r="J38" s="1"/>
  <c r="I36"/>
  <c r="J36" s="1"/>
  <c r="I35"/>
  <c r="J35" s="1"/>
  <c r="I32"/>
  <c r="J32" s="1"/>
  <c r="I30"/>
  <c r="J30" s="1"/>
  <c r="I28"/>
  <c r="J28" s="1"/>
  <c r="I19"/>
  <c r="J19" s="1"/>
  <c r="I18"/>
  <c r="J18" s="1"/>
  <c r="I13"/>
  <c r="J13" s="1"/>
  <c r="J74" l="1"/>
</calcChain>
</file>

<file path=xl/sharedStrings.xml><?xml version="1.0" encoding="utf-8"?>
<sst xmlns="http://schemas.openxmlformats.org/spreadsheetml/2006/main" count="2811" uniqueCount="956">
  <si>
    <t>Załącznik nr 2.01 - wzór formularza asortymentowo - cenowego</t>
  </si>
  <si>
    <t>....................................</t>
  </si>
  <si>
    <t>pieczęć firmowa wykonawcy</t>
  </si>
  <si>
    <t>FORMULARZ ASORTYMENTOWO - CENOWY - Część 1 zamówienia.</t>
  </si>
  <si>
    <t>Nazwa wykonawcy:</t>
  </si>
  <si>
    <t>..........................................................................................................................................................</t>
  </si>
  <si>
    <t>Adres wykonawcy:</t>
  </si>
  <si>
    <t>Lp.</t>
  </si>
  <si>
    <t>Określenie leku</t>
  </si>
  <si>
    <t>Dawka</t>
  </si>
  <si>
    <t>Cena jednostkowa netto</t>
  </si>
  <si>
    <t>Wartość netto</t>
  </si>
  <si>
    <t>Podatek VAT</t>
  </si>
  <si>
    <t>Wartość brutto</t>
  </si>
  <si>
    <t>stawka</t>
  </si>
  <si>
    <t>kwota</t>
  </si>
  <si>
    <t xml:space="preserve">Aviomarin </t>
  </si>
  <si>
    <t>Carbo Medicinalis</t>
  </si>
  <si>
    <t xml:space="preserve">300 mg </t>
  </si>
  <si>
    <t>20 tabl.</t>
  </si>
  <si>
    <t>60 tabl.</t>
  </si>
  <si>
    <t>Dicoflor</t>
  </si>
  <si>
    <t>5 ml</t>
  </si>
  <si>
    <t>krople</t>
  </si>
  <si>
    <t>Diphergan</t>
  </si>
  <si>
    <t>50 mg/2 ml</t>
  </si>
  <si>
    <t>10 amp.</t>
  </si>
  <si>
    <t xml:space="preserve">Enterol kaps </t>
  </si>
  <si>
    <t>250 mg</t>
  </si>
  <si>
    <t>10 kaps.</t>
  </si>
  <si>
    <t>Espumisan krople</t>
  </si>
  <si>
    <t>0,04 g/1 ml</t>
  </si>
  <si>
    <t>30 ml</t>
  </si>
  <si>
    <t>Esputicon</t>
  </si>
  <si>
    <t>50 mg</t>
  </si>
  <si>
    <t>100 tabl.</t>
  </si>
  <si>
    <t>10 mg</t>
  </si>
  <si>
    <t>Gelatum alumini phosphorici</t>
  </si>
  <si>
    <t>4,5 %</t>
  </si>
  <si>
    <t>250 ml</t>
  </si>
  <si>
    <t xml:space="preserve">Glucosa pulver </t>
  </si>
  <si>
    <t>75 g</t>
  </si>
  <si>
    <t>1 op.</t>
  </si>
  <si>
    <t>Hidrasec saszetki</t>
  </si>
  <si>
    <t>Lacidofil</t>
  </si>
  <si>
    <t>200 kaps.</t>
  </si>
  <si>
    <t>Milurit</t>
  </si>
  <si>
    <t>300 mg</t>
  </si>
  <si>
    <t>30 tabl.</t>
  </si>
  <si>
    <t>Omeprazol</t>
  </si>
  <si>
    <t>40 mg</t>
  </si>
  <si>
    <t>fiolka</t>
  </si>
  <si>
    <t>20 mg</t>
  </si>
  <si>
    <t>28 szt.</t>
  </si>
  <si>
    <t>Reasec</t>
  </si>
  <si>
    <t>2,5 mg</t>
  </si>
  <si>
    <t>Smecta</t>
  </si>
  <si>
    <t>3 g</t>
  </si>
  <si>
    <t>30 sasz.</t>
  </si>
  <si>
    <t>Spironol</t>
  </si>
  <si>
    <t>100 mg</t>
  </si>
  <si>
    <t>Sylimarol</t>
  </si>
  <si>
    <t>35 mg</t>
  </si>
  <si>
    <t xml:space="preserve">Torecan </t>
  </si>
  <si>
    <t>6,5 mg</t>
  </si>
  <si>
    <t>6 czop.</t>
  </si>
  <si>
    <t>6,5 mg/1 ml</t>
  </si>
  <si>
    <t>5 amp.</t>
  </si>
  <si>
    <t xml:space="preserve">Urosept </t>
  </si>
  <si>
    <t xml:space="preserve">Ursofalk zaw doustna </t>
  </si>
  <si>
    <t xml:space="preserve">Ursopol </t>
  </si>
  <si>
    <t>150 mg</t>
  </si>
  <si>
    <t>20 kaps.</t>
  </si>
  <si>
    <t>Vermox</t>
  </si>
  <si>
    <t>0,1 g</t>
  </si>
  <si>
    <t>tabl.</t>
  </si>
  <si>
    <t xml:space="preserve">Zyrtec krople </t>
  </si>
  <si>
    <t>10 mg/1 ml</t>
  </si>
  <si>
    <t>20 ml</t>
  </si>
  <si>
    <t>Zyrtec tabl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</si>
  <si>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</si>
  <si>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</si>
  <si>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</si>
  <si>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</si>
  <si>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</si>
  <si>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Czopki glicerynowe</t>
  </si>
  <si>
    <t>1 g</t>
  </si>
  <si>
    <t>10 szt.</t>
  </si>
  <si>
    <t>2 g</t>
  </si>
  <si>
    <t>Enema do wlewów</t>
  </si>
  <si>
    <t>150 ml</t>
  </si>
  <si>
    <t xml:space="preserve">Fortrans proszek </t>
  </si>
  <si>
    <t>4 g</t>
  </si>
  <si>
    <t>Hemorectal</t>
  </si>
  <si>
    <t>supp.</t>
  </si>
  <si>
    <t>Lactulosum</t>
  </si>
  <si>
    <t>5 g/10 ml</t>
  </si>
  <si>
    <t>Scopolan supp.</t>
  </si>
  <si>
    <t>6 szt.</t>
  </si>
  <si>
    <t>FORMULARZ ASORTYMENTOWO - CENOWY - Część 3 zamówienia.</t>
  </si>
  <si>
    <t xml:space="preserve">Gensulin R inj. 1000 j.m. </t>
  </si>
  <si>
    <t>1000 j.m./10 ml</t>
  </si>
  <si>
    <t>FORMULARZ ASORTYMENTOWO - CENOWY - Część 4 zamówienia.</t>
  </si>
  <si>
    <t xml:space="preserve">Apo – amlo </t>
  </si>
  <si>
    <t>5 mg</t>
  </si>
  <si>
    <t>Atenolol</t>
  </si>
  <si>
    <t>25 mg</t>
  </si>
  <si>
    <t>Bisocard</t>
  </si>
  <si>
    <t>Buscolysin</t>
  </si>
  <si>
    <t>20 mg/1 ml</t>
  </si>
  <si>
    <t>9 mg/10 ml</t>
  </si>
  <si>
    <t>Captopril</t>
  </si>
  <si>
    <t>0,0125 g</t>
  </si>
  <si>
    <t>Celestone</t>
  </si>
  <si>
    <t>4 mg/1 ml</t>
  </si>
  <si>
    <t>amp.</t>
  </si>
  <si>
    <t>Corhydron</t>
  </si>
  <si>
    <t>100 mg/2 ml</t>
  </si>
  <si>
    <t>5+5 amp.</t>
  </si>
  <si>
    <t xml:space="preserve">Corhydron </t>
  </si>
  <si>
    <t>25 mg/2 ml</t>
  </si>
  <si>
    <t xml:space="preserve">Cyclonamina </t>
  </si>
  <si>
    <t>250 mg/2 ml</t>
  </si>
  <si>
    <t>Dexaven</t>
  </si>
  <si>
    <t>4 mg/ml</t>
  </si>
  <si>
    <t>8 mg/4 ml</t>
  </si>
  <si>
    <t xml:space="preserve">Dopegyt </t>
  </si>
  <si>
    <t>50 tabl.</t>
  </si>
  <si>
    <t>Ebrantil</t>
  </si>
  <si>
    <t>25 mg/5 ml</t>
  </si>
  <si>
    <t xml:space="preserve">Encorton </t>
  </si>
  <si>
    <t xml:space="preserve">Ibum </t>
  </si>
  <si>
    <t>No-spa</t>
  </si>
  <si>
    <t>40 mg/2 ml</t>
  </si>
  <si>
    <t>Paracetamol</t>
  </si>
  <si>
    <t>500 mg</t>
  </si>
  <si>
    <t xml:space="preserve">Solu - Medrol </t>
  </si>
  <si>
    <t>500 mg/8 ml</t>
  </si>
  <si>
    <t xml:space="preserve">Spironol </t>
  </si>
  <si>
    <t>Tertensif SR</t>
  </si>
  <si>
    <t>1,5 mg</t>
  </si>
  <si>
    <t xml:space="preserve">Zaldiar </t>
  </si>
  <si>
    <t>FORMULARZ ASORTYMENTOWO - CENOWY - Część 5 zamówienia.</t>
  </si>
  <si>
    <t>Szczepionka przeciwko ospie wietrznej</t>
  </si>
  <si>
    <t xml:space="preserve">proszek i rozpuszczalnik </t>
  </si>
  <si>
    <t>Szczepionka przeciwko tężcowi, błonicy, krztuścowi z acelularną komponentną krztuścową i zmniejszoną dawką antygenów krztuścowych, toksoidu błoniczego i tężcowego; przeznaczona do stosowania u osób powyżej 4 lat, do dawek przypominających.</t>
  </si>
  <si>
    <t>0,5 ml</t>
  </si>
  <si>
    <r>
      <t xml:space="preserve">Szczepionka przeciwko wirusowemu zapaleniu wątroby typu B zawierająca 20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</si>
  <si>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Szczepionka przeciwko zakażeniom wywołanym przez brodawczaka ludzkiego (HPV), tetrawalentna</t>
  </si>
  <si>
    <t>Szczepionka przeciwko wirusowi brodawczaka ludzkiego (HPV), dwuwalentna</t>
  </si>
  <si>
    <t>FORMULARZ ASORTYMENTOWO - CENOWY - Część 6 zamówienia.</t>
  </si>
  <si>
    <t xml:space="preserve">Acidum folicum </t>
  </si>
  <si>
    <t>15 mg</t>
  </si>
  <si>
    <t>Alfadiol</t>
  </si>
  <si>
    <t>0,001 mg</t>
  </si>
  <si>
    <t>100 kaps.</t>
  </si>
  <si>
    <t>Calperos 1000</t>
  </si>
  <si>
    <t>30 kaps.</t>
  </si>
  <si>
    <t>Cebion gutt.</t>
  </si>
  <si>
    <t>100 mg/1 ml</t>
  </si>
  <si>
    <t>Folacid</t>
  </si>
  <si>
    <t>Follic</t>
  </si>
  <si>
    <t>90 tabl.</t>
  </si>
  <si>
    <t>0,025 mg</t>
  </si>
  <si>
    <t>Vitacon</t>
  </si>
  <si>
    <t>0,01 g/1 ml</t>
  </si>
  <si>
    <t xml:space="preserve">Witamina A krople </t>
  </si>
  <si>
    <t>10 ml</t>
  </si>
  <si>
    <t>op.</t>
  </si>
  <si>
    <t>Witamina B1</t>
  </si>
  <si>
    <t>3 mg</t>
  </si>
  <si>
    <t>50 szt.</t>
  </si>
  <si>
    <t>Witamina B1 inj.</t>
  </si>
  <si>
    <t>25 mg/1 ml</t>
  </si>
  <si>
    <t>Witamina B6 amp.</t>
  </si>
  <si>
    <t>Witamina B6 tabl.</t>
  </si>
  <si>
    <t>Witamina C</t>
  </si>
  <si>
    <t>200 mg</t>
  </si>
  <si>
    <t xml:space="preserve">Witamina C </t>
  </si>
  <si>
    <t>500 mg/5 ml</t>
  </si>
  <si>
    <t>Witamina E gutt.</t>
  </si>
  <si>
    <t>300 mg/1 ml</t>
  </si>
  <si>
    <t>Witamina K krople do wyciskania dla noworodków</t>
  </si>
  <si>
    <t>500 j.m.</t>
  </si>
  <si>
    <t>FORMULARZ ASORTYMENTOWO - CENOWY - Część 8 zamówienia.</t>
  </si>
  <si>
    <t>Enoxaparin sodium</t>
  </si>
  <si>
    <t>10 amp.-strz.</t>
  </si>
  <si>
    <t>60 mg/0,6 ml</t>
  </si>
  <si>
    <t>40 mg/0,4 ml</t>
  </si>
  <si>
    <t>FORMULARZ ASORTYMENTOWO - CENOWY - Część 9 zamówienia.</t>
  </si>
  <si>
    <t>Novoseven 100-KIU inj.</t>
  </si>
  <si>
    <t xml:space="preserve">100000 j.m. </t>
  </si>
  <si>
    <t>fiol.+rozp.</t>
  </si>
  <si>
    <t>FORMULARZ ASORTYMENTOWO - CENOWY - Część 10 zamówienia.</t>
  </si>
  <si>
    <t>Biofer</t>
  </si>
  <si>
    <t>Ferrum Lek</t>
  </si>
  <si>
    <t>50 fiol.</t>
  </si>
  <si>
    <t>0,05 g/5 ml</t>
  </si>
  <si>
    <t>100 ml</t>
  </si>
  <si>
    <t>Hemofer proplong.</t>
  </si>
  <si>
    <t>30 draż.</t>
  </si>
  <si>
    <t>Tardyferon Fol</t>
  </si>
  <si>
    <t>80 mg + 0,35 mg</t>
  </si>
  <si>
    <t xml:space="preserve">Aciferol start </t>
  </si>
  <si>
    <t xml:space="preserve">Albumina </t>
  </si>
  <si>
    <t>20 %</t>
  </si>
  <si>
    <t>50 ml</t>
  </si>
  <si>
    <t>Octaplex + rozpuszczalnik</t>
  </si>
  <si>
    <t xml:space="preserve">Pentaglobina </t>
  </si>
  <si>
    <t>5 %/10 ml</t>
  </si>
  <si>
    <t xml:space="preserve">Adenocor </t>
  </si>
  <si>
    <t>3 mg/1 ml</t>
  </si>
  <si>
    <t>6 fiol.</t>
  </si>
  <si>
    <t xml:space="preserve">Amiocardin </t>
  </si>
  <si>
    <t>0,15 g/3 ml</t>
  </si>
  <si>
    <t>Dobutamina</t>
  </si>
  <si>
    <t>600 mg</t>
  </si>
  <si>
    <t xml:space="preserve">Nitrogliceryna </t>
  </si>
  <si>
    <t>aerozol</t>
  </si>
  <si>
    <t>10 mg/5 ml</t>
  </si>
  <si>
    <t>50 amp.</t>
  </si>
  <si>
    <t>0,5 mg/1 ml</t>
  </si>
  <si>
    <t xml:space="preserve">Adrenalinum hydrochloricum 0,1%  </t>
  </si>
  <si>
    <t>0,001 g/1 ml</t>
  </si>
  <si>
    <t>Atropinum sulfuricum</t>
  </si>
  <si>
    <t>Biodacyna</t>
  </si>
  <si>
    <t>0,25 g/2 ml</t>
  </si>
  <si>
    <t>0,5 g/2 ml</t>
  </si>
  <si>
    <t>Biseptol</t>
  </si>
  <si>
    <t>480 mg/5 ml</t>
  </si>
  <si>
    <t xml:space="preserve">Biseptol </t>
  </si>
  <si>
    <t>480 mg</t>
  </si>
  <si>
    <t>Calcium chloratum 10%</t>
  </si>
  <si>
    <t>10 %/10 ml</t>
  </si>
  <si>
    <t>Ciprinol</t>
  </si>
  <si>
    <t>10 tabl.</t>
  </si>
  <si>
    <t xml:space="preserve">Ciprinol inj. </t>
  </si>
  <si>
    <t>100 mg/10 ml</t>
  </si>
  <si>
    <t xml:space="preserve">Clemastin </t>
  </si>
  <si>
    <t>1 mg</t>
  </si>
  <si>
    <t>2 mg/2 ml</t>
  </si>
  <si>
    <t>Clemastin sir</t>
  </si>
  <si>
    <t>0,5 mg/100 ml</t>
  </si>
  <si>
    <t>Digoxin</t>
  </si>
  <si>
    <t>0,5 mg/2 ml</t>
  </si>
  <si>
    <t>Dopamina 4 %</t>
  </si>
  <si>
    <t xml:space="preserve">Exacyl </t>
  </si>
  <si>
    <t>0,5 g/5 ml</t>
  </si>
  <si>
    <t>Fenactil</t>
  </si>
  <si>
    <t xml:space="preserve">Furosemidum </t>
  </si>
  <si>
    <t>20 mg/2 ml</t>
  </si>
  <si>
    <t xml:space="preserve">40 mg </t>
  </si>
  <si>
    <t>Gamma Anty-HBS</t>
  </si>
  <si>
    <t xml:space="preserve">fiolka </t>
  </si>
  <si>
    <t xml:space="preserve">Heparyna </t>
  </si>
  <si>
    <t>2500 j.m./5 ml</t>
  </si>
  <si>
    <t>10 fiol.</t>
  </si>
  <si>
    <t xml:space="preserve">Heviran </t>
  </si>
  <si>
    <t xml:space="preserve">Hydrochlorotiazid </t>
  </si>
  <si>
    <t>Kalium Chloratum 15%</t>
  </si>
  <si>
    <t>10 fiol</t>
  </si>
  <si>
    <t>Metocard</t>
  </si>
  <si>
    <t>Naloxonum hydrochloridum</t>
  </si>
  <si>
    <t>0,4 mg/1 ml</t>
  </si>
  <si>
    <t>Papaverinum hydrochloricum</t>
  </si>
  <si>
    <t xml:space="preserve">Phenozolina inj. </t>
  </si>
  <si>
    <t>Polstigminum</t>
  </si>
  <si>
    <t>Poltram</t>
  </si>
  <si>
    <t>50 mg/1 ml</t>
  </si>
  <si>
    <t xml:space="preserve">Propranolol </t>
  </si>
  <si>
    <t>1 mg/1 ml</t>
  </si>
  <si>
    <t>Staveran</t>
  </si>
  <si>
    <t>FORMULARZ ASORTYMENTOWO - CENOWY - Część 15 zamówienia.</t>
  </si>
  <si>
    <t>Alantan  zasypka</t>
  </si>
  <si>
    <t>0,5 %</t>
  </si>
  <si>
    <t>50 g</t>
  </si>
  <si>
    <t>Alantan maść</t>
  </si>
  <si>
    <t>2 %/30 g</t>
  </si>
  <si>
    <t>tuba</t>
  </si>
  <si>
    <t>Argosulfan</t>
  </si>
  <si>
    <t>40 g</t>
  </si>
  <si>
    <t>20 g</t>
  </si>
  <si>
    <t xml:space="preserve">Dalacin T krem </t>
  </si>
  <si>
    <t xml:space="preserve">tuba </t>
  </si>
  <si>
    <t>Detreomycyna 1%</t>
  </si>
  <si>
    <t xml:space="preserve">Detreomycyna 2% </t>
  </si>
  <si>
    <t>Hydrocortizon krem</t>
  </si>
  <si>
    <t>15 g</t>
  </si>
  <si>
    <t>Iruxol  Mono maść</t>
  </si>
  <si>
    <t>1,2 g</t>
  </si>
  <si>
    <t>100 mg/g</t>
  </si>
  <si>
    <t>30 g</t>
  </si>
  <si>
    <t>Linomag maść</t>
  </si>
  <si>
    <t>Maść cynkowa</t>
  </si>
  <si>
    <t>Neomycin aerozol</t>
  </si>
  <si>
    <t>55 ml</t>
  </si>
  <si>
    <t>flakon</t>
  </si>
  <si>
    <t>Neomycin maść</t>
  </si>
  <si>
    <t>tuba 3 g</t>
  </si>
  <si>
    <t>Tormentiol maść</t>
  </si>
  <si>
    <t>Tribiotic maść</t>
  </si>
  <si>
    <t>FORMULARZ ASORTYMENTOWO - CENOWY - Część 16 zamówienia.</t>
  </si>
  <si>
    <r>
      <t>Spiritus vini 70</t>
    </r>
    <r>
      <rPr>
        <vertAlign val="superscript"/>
        <sz val="10"/>
        <rFont val="Arial"/>
        <family val="2"/>
        <charset val="238"/>
      </rPr>
      <t>o</t>
    </r>
  </si>
  <si>
    <t>1 kg</t>
  </si>
  <si>
    <t>1000 ml</t>
  </si>
  <si>
    <t>FORMULARZ ASORTYMENTOWO - CENOWY - Część 17 zamówienia.</t>
  </si>
  <si>
    <t>Chlorsuccillin</t>
  </si>
  <si>
    <t>0,2 g</t>
  </si>
  <si>
    <t>Mivacron</t>
  </si>
  <si>
    <t>Norcuron</t>
  </si>
  <si>
    <t>0,004 g/1 ml</t>
  </si>
  <si>
    <t>Ropivacainum 1%</t>
  </si>
  <si>
    <t>Tracrium</t>
  </si>
  <si>
    <t>Ropivacainum 0,5%</t>
  </si>
  <si>
    <t>FORMULARZ ASORTYMENTOWO - CENOWY - Część 18 zamówienia.</t>
  </si>
  <si>
    <t>amp</t>
  </si>
  <si>
    <t xml:space="preserve">Cytotec </t>
  </si>
  <si>
    <t>Ketonal</t>
  </si>
  <si>
    <t>24 kaps.</t>
  </si>
  <si>
    <t>Ketonal inj dożylnie i domięśniowo</t>
  </si>
  <si>
    <t>0,1 g/2 ml</t>
  </si>
  <si>
    <t>10 supp.</t>
  </si>
  <si>
    <t>Pedea – Ibuprofen</t>
  </si>
  <si>
    <t>10 mg/2 ml</t>
  </si>
  <si>
    <t>4 amp.</t>
  </si>
  <si>
    <t>FORMULARZ ASORTYMENTOWO - CENOWY - Część 19 zamówienia.</t>
  </si>
  <si>
    <t xml:space="preserve">Aflegan </t>
  </si>
  <si>
    <t>0,015 g/2 ml</t>
  </si>
  <si>
    <t>Aphtin płyn</t>
  </si>
  <si>
    <t xml:space="preserve">Berodual płyn </t>
  </si>
  <si>
    <t>Euphyllinum long</t>
  </si>
  <si>
    <t>Mucosolvan roztw .</t>
  </si>
  <si>
    <t>Nasivin Soft 0,01 %</t>
  </si>
  <si>
    <t>Nasivin Soft 0,025 %</t>
  </si>
  <si>
    <t>Nasivin Soft 0,05 %</t>
  </si>
  <si>
    <t>Peyona (Cytrynian kofeiny)</t>
  </si>
  <si>
    <t>0,25 mg/1 ml</t>
  </si>
  <si>
    <t>20 poj/2 ml</t>
  </si>
  <si>
    <t>Sinecod</t>
  </si>
  <si>
    <t>5 mg/1 ml</t>
  </si>
  <si>
    <t xml:space="preserve">Sinecod </t>
  </si>
  <si>
    <t>1,5 mg/1 ml</t>
  </si>
  <si>
    <t xml:space="preserve">Steri-Neb Salamol </t>
  </si>
  <si>
    <t>0,0025 mg/2,5 ml</t>
  </si>
  <si>
    <t>20 amp.</t>
  </si>
  <si>
    <t>0,005 mg/2,5 ml</t>
  </si>
  <si>
    <t xml:space="preserve">Sterimar Baby </t>
  </si>
  <si>
    <t xml:space="preserve">aerozol </t>
  </si>
  <si>
    <t>Surfactant</t>
  </si>
  <si>
    <t>120 mg/1,5 ml</t>
  </si>
  <si>
    <t>2 fiol.</t>
  </si>
  <si>
    <t>Theospirex inj</t>
  </si>
  <si>
    <t>0,2 g/10 ml</t>
  </si>
  <si>
    <t>Ventolin płyn 0,1%</t>
  </si>
  <si>
    <t>20 amp. /2,5 ml</t>
  </si>
  <si>
    <t>Ventolin płyn 0,2%</t>
  </si>
  <si>
    <t>2 mg/1 ml</t>
  </si>
  <si>
    <t>FORMULARZ ASORTYMENTOWO - CENOWY - Część 20 zamówienia.</t>
  </si>
  <si>
    <t>Dalacin krem vagin</t>
  </si>
  <si>
    <t>0,02 g</t>
  </si>
  <si>
    <t xml:space="preserve">Fluomizin vagin. </t>
  </si>
  <si>
    <t>Gynalgin tabl. vagin.</t>
  </si>
  <si>
    <t>Gyno-femidazol</t>
  </si>
  <si>
    <t>15 tabl.</t>
  </si>
  <si>
    <t>Intimel żel ginekologiczny</t>
  </si>
  <si>
    <t>Luteina dopochwowa</t>
  </si>
  <si>
    <t>Macmiror complex maść</t>
  </si>
  <si>
    <t xml:space="preserve">Macmiror complex vagin. </t>
  </si>
  <si>
    <t>Nystatyna tabl. vagin.</t>
  </si>
  <si>
    <t>100.000 j.m.</t>
  </si>
  <si>
    <t>Prepidil gel</t>
  </si>
  <si>
    <t>0,5 mg/3 g</t>
  </si>
  <si>
    <t>FORMULARZ ASORTYMENTOWO - CENOWY - Część 21 zamówienia.</t>
  </si>
  <si>
    <t>Duphaston</t>
  </si>
  <si>
    <t>Enzaprost F</t>
  </si>
  <si>
    <t>0,5 mg/10 ml</t>
  </si>
  <si>
    <t>Oxytocin</t>
  </si>
  <si>
    <t>5 j.m./1 ml</t>
  </si>
  <si>
    <t>Pabal</t>
  </si>
  <si>
    <t>100 MCG/1 ml</t>
  </si>
  <si>
    <t xml:space="preserve">Prostin VR </t>
  </si>
  <si>
    <t>Provera</t>
  </si>
  <si>
    <t>Tractocile</t>
  </si>
  <si>
    <t>FORMULARZ ASORTYMENTOWO - CENOWY - Część 22 zamówienia.</t>
  </si>
  <si>
    <t>Clindamicin</t>
  </si>
  <si>
    <t xml:space="preserve">Fluconazol </t>
  </si>
  <si>
    <t>Furagin</t>
  </si>
  <si>
    <t>Gentamycin i.m./i.v.</t>
  </si>
  <si>
    <t>80 mg/2 ml</t>
  </si>
  <si>
    <t>Keflex</t>
  </si>
  <si>
    <t xml:space="preserve">Klacid </t>
  </si>
  <si>
    <t xml:space="preserve">Klacid granulat zawiesina </t>
  </si>
  <si>
    <t>Klimicin</t>
  </si>
  <si>
    <t>600 mg/4 ml</t>
  </si>
  <si>
    <t>16 tabl.</t>
  </si>
  <si>
    <t xml:space="preserve">Meropenem </t>
  </si>
  <si>
    <t>Metronidazol tabl.</t>
  </si>
  <si>
    <t xml:space="preserve">Monural </t>
  </si>
  <si>
    <t>1 sasz.</t>
  </si>
  <si>
    <t>Nystatyna</t>
  </si>
  <si>
    <t>24 ml zawiesina</t>
  </si>
  <si>
    <t>500.000 j.m.</t>
  </si>
  <si>
    <t xml:space="preserve">Rovamycin </t>
  </si>
  <si>
    <t>Tazocin</t>
  </si>
  <si>
    <t>2,25 g</t>
  </si>
  <si>
    <t xml:space="preserve">Tazocin </t>
  </si>
  <si>
    <t>Tienam</t>
  </si>
  <si>
    <t>5 fiol.</t>
  </si>
  <si>
    <t>Timentin</t>
  </si>
  <si>
    <t>1,6 g</t>
  </si>
  <si>
    <t>3,2 g</t>
  </si>
  <si>
    <t>Vancomycin</t>
  </si>
  <si>
    <t>FORMULARZ ASORTYMENTOWO - CENOWY - Część 23 zamówienia.</t>
  </si>
  <si>
    <t>Amoksiklav</t>
  </si>
  <si>
    <t>625 mg</t>
  </si>
  <si>
    <t>21 tabl.</t>
  </si>
  <si>
    <t>Amoksiklav zaw.</t>
  </si>
  <si>
    <t>457 mg/5 ml</t>
  </si>
  <si>
    <t>35 ml</t>
  </si>
  <si>
    <t>70 ml</t>
  </si>
  <si>
    <t xml:space="preserve">Augmentin </t>
  </si>
  <si>
    <t>Cefazolina</t>
  </si>
  <si>
    <t>Cefotaxim</t>
  </si>
  <si>
    <t>Ceftazidim</t>
  </si>
  <si>
    <t>0,5 g</t>
  </si>
  <si>
    <t>Ceftriaxon</t>
  </si>
  <si>
    <t>Cefuroxim</t>
  </si>
  <si>
    <t>1,5 g</t>
  </si>
  <si>
    <t>0,75 g</t>
  </si>
  <si>
    <t>FORMULARZ ASORTYMENTOWO - CENOWY - Część 25 zamówienia.</t>
  </si>
  <si>
    <t xml:space="preserve">Amoxyclina </t>
  </si>
  <si>
    <t>Ampicillin</t>
  </si>
  <si>
    <t xml:space="preserve">Clarithromycin </t>
  </si>
  <si>
    <t>Clarithromycin granul.</t>
  </si>
  <si>
    <t>0,25 g/5 ml</t>
  </si>
  <si>
    <t xml:space="preserve">Doxycyclina </t>
  </si>
  <si>
    <t>Erytromycin</t>
  </si>
  <si>
    <t>0,3 g</t>
  </si>
  <si>
    <t>Penicillinum cryst</t>
  </si>
  <si>
    <t>1.000.000 j.m.</t>
  </si>
  <si>
    <t xml:space="preserve">Rulid </t>
  </si>
  <si>
    <t xml:space="preserve">Summamed </t>
  </si>
  <si>
    <t>3 tabl.</t>
  </si>
  <si>
    <t>6 tabl.</t>
  </si>
  <si>
    <t>Syntarpen</t>
  </si>
  <si>
    <t>Unasyn</t>
  </si>
  <si>
    <t>FORMULARZ ASORTYMENTOWO - CENOWY - Część 26 zamówienia.</t>
  </si>
  <si>
    <t>Sevofluran</t>
  </si>
  <si>
    <t>Calypsol</t>
  </si>
  <si>
    <t>Marcaina</t>
  </si>
  <si>
    <t>5 mg/ml, 20 ml</t>
  </si>
  <si>
    <t>Marcaina spinal heavy</t>
  </si>
  <si>
    <t>5 mg/ml, 5 ml</t>
  </si>
  <si>
    <t>FORMULARZ ASORTYMENTOWO - CENOWY - Część 28 zamówienia.</t>
  </si>
  <si>
    <t>Dolcontral</t>
  </si>
  <si>
    <t>0,1 g/2 mg</t>
  </si>
  <si>
    <t>Durogesic</t>
  </si>
  <si>
    <t>0,075 mg/1 h</t>
  </si>
  <si>
    <t>5 plast.</t>
  </si>
  <si>
    <t>0,025 mg/1 h</t>
  </si>
  <si>
    <t xml:space="preserve">Durogesic </t>
  </si>
  <si>
    <t>0,05 mg/1 h</t>
  </si>
  <si>
    <t>Ephedrinum hydrochloricum</t>
  </si>
  <si>
    <t xml:space="preserve">Fentanyl </t>
  </si>
  <si>
    <t>0,1 mg/2 ml</t>
  </si>
  <si>
    <t xml:space="preserve">Morphina sulfas </t>
  </si>
  <si>
    <t>OxyNorm roztw. do wstrzyknięć</t>
  </si>
  <si>
    <t>FORMULARZ ASORTYMENTOWO - CENOWY - Część 29 zamówienia.</t>
  </si>
  <si>
    <t xml:space="preserve">Dormicum </t>
  </si>
  <si>
    <t xml:space="preserve">Ergotamina tartar. </t>
  </si>
  <si>
    <t>20 draż.</t>
  </si>
  <si>
    <t xml:space="preserve">Hydroxyzina </t>
  </si>
  <si>
    <t xml:space="preserve">100 mg/2 ml </t>
  </si>
  <si>
    <t xml:space="preserve">Relsed </t>
  </si>
  <si>
    <t>0,005 g/2,5 ml</t>
  </si>
  <si>
    <t>5 wlew.</t>
  </si>
  <si>
    <t>0,01 g/2,5 ml</t>
  </si>
  <si>
    <t>Spamilan</t>
  </si>
  <si>
    <t>FORMULARZ ASORTYMENTOWO - CENOWY - Część 30 zamówienia.</t>
  </si>
  <si>
    <t>Alcaina gutt. 0,5 %</t>
  </si>
  <si>
    <t>15 ml</t>
  </si>
  <si>
    <t>Azotan srebra krople do oczu</t>
  </si>
  <si>
    <t>50 pipetek</t>
  </si>
  <si>
    <t>Corneregel</t>
  </si>
  <si>
    <t>10 g</t>
  </si>
  <si>
    <t>Dexamethason 1 % opht.</t>
  </si>
  <si>
    <t>Dicortineff susp. opht.</t>
  </si>
  <si>
    <t>Erytromycin maść oczna 0,5 %</t>
  </si>
  <si>
    <t>3,5 g</t>
  </si>
  <si>
    <t>Gentamycin gtt. opht.</t>
  </si>
  <si>
    <t>0,3 %/10 ml</t>
  </si>
  <si>
    <t>Neo-synefrina 10 % krople</t>
  </si>
  <si>
    <t>Neomycinum maść oczna 0,5 %</t>
  </si>
  <si>
    <t>3,0 g</t>
  </si>
  <si>
    <t xml:space="preserve">Tobrex krople do oczu </t>
  </si>
  <si>
    <t>Tropicamidum 0,5 %</t>
  </si>
  <si>
    <t>Vidisic żel do oczu</t>
  </si>
  <si>
    <t>2 mg/g</t>
  </si>
  <si>
    <t>FORMULARZ ASORTYMENTOWO - CENOWY - Część 31 zamówienia.</t>
  </si>
  <si>
    <t>Rocuronium</t>
  </si>
  <si>
    <t>Etomidat MCT/LCT</t>
  </si>
  <si>
    <t>0,02 g/10 ml</t>
  </si>
  <si>
    <t>Lignocainum hydrochloricum</t>
  </si>
  <si>
    <t>2 %/20 ml</t>
  </si>
  <si>
    <t>20 fiol.</t>
  </si>
  <si>
    <t>Propofol MCT/LCT</t>
  </si>
  <si>
    <t xml:space="preserve">Bridion </t>
  </si>
  <si>
    <t>FORMULARZ ASORTYMENTOWO - CENOWY - Część 32 zamówienia.</t>
  </si>
  <si>
    <t>100 g</t>
  </si>
  <si>
    <t>Coffein u. benzoic</t>
  </si>
  <si>
    <t>Hydrogenium peroxydatum 30 %</t>
  </si>
  <si>
    <t>Jod substancja</t>
  </si>
  <si>
    <t>Jodyna</t>
  </si>
  <si>
    <t>250 g</t>
  </si>
  <si>
    <t xml:space="preserve">Kalium hypermanganicum </t>
  </si>
  <si>
    <t>Kalium iodatum</t>
  </si>
  <si>
    <t>Lanolinum anhydricum</t>
  </si>
  <si>
    <t xml:space="preserve">Luminalum natrium </t>
  </si>
  <si>
    <t xml:space="preserve">Natrium bicarbonicum </t>
  </si>
  <si>
    <t xml:space="preserve">Natrium citricum </t>
  </si>
  <si>
    <t xml:space="preserve">Neospasmina </t>
  </si>
  <si>
    <t>1,25 kg</t>
  </si>
  <si>
    <t xml:space="preserve">Oleum cacao </t>
  </si>
  <si>
    <t>500 g</t>
  </si>
  <si>
    <t>Ung. cholesteroli</t>
  </si>
  <si>
    <t xml:space="preserve">Vaselinum album </t>
  </si>
  <si>
    <t>FORMULARZ ASORTYMENTOWO - CENOWY - Część 33 zamówienia.</t>
  </si>
  <si>
    <t xml:space="preserve">Koncentrat czynników zespołu protrombiny np. Riastap inj. </t>
  </si>
  <si>
    <t>FORMULARZ ASORTYMENTOWO - CENOWY - Część 34 zamówienia.</t>
  </si>
  <si>
    <t>Tracutil</t>
  </si>
  <si>
    <t>5 amp</t>
  </si>
  <si>
    <t>Addiphos</t>
  </si>
  <si>
    <t>500 ml</t>
  </si>
  <si>
    <t>butelka</t>
  </si>
  <si>
    <t>Glycophos</t>
  </si>
  <si>
    <t>Ivelip 20 %</t>
  </si>
  <si>
    <t>worek</t>
  </si>
  <si>
    <t>Primene 10 %</t>
  </si>
  <si>
    <t>Soluvit N infant</t>
  </si>
  <si>
    <t>Vitalipid N Adult</t>
  </si>
  <si>
    <t>Vitalipid N infant</t>
  </si>
  <si>
    <t>1875 ml</t>
  </si>
  <si>
    <t>FORMULARZ ASORTYMENTOWO - CENOWY - Część 35 zamówienia.</t>
  </si>
  <si>
    <t xml:space="preserve">Aqua pro injectione </t>
  </si>
  <si>
    <t>op. stojące z dwoma niezależnymi portami równej wielkości</t>
  </si>
  <si>
    <t>op stojące z motylkowym systemem otwierania</t>
  </si>
  <si>
    <t>plastikowa butelka zakręcana</t>
  </si>
  <si>
    <t xml:space="preserve">Glucosum 10 % </t>
  </si>
  <si>
    <t>Glucosum 5 %</t>
  </si>
  <si>
    <t>Hydroksyetyloskrobia 6 % w zbilansowanym roztworze elektrolitów zawierajcym wapń</t>
  </si>
  <si>
    <t>Natrium chloratum 0,9 %</t>
  </si>
  <si>
    <t>Płyn wieloelektrolitowy z mleczanami</t>
  </si>
  <si>
    <t>Sol. Ringeri</t>
  </si>
  <si>
    <t>FORMULARZ ASORTYMENTOWO - CENOWY - Część 36 zamówienia.</t>
  </si>
  <si>
    <t>Dekstran 70000 6 %</t>
  </si>
  <si>
    <t>Desfluran</t>
  </si>
  <si>
    <t>Glucosum 10 %</t>
  </si>
  <si>
    <t xml:space="preserve">Glucosum 20 % </t>
  </si>
  <si>
    <t>Glucosum 40 %</t>
  </si>
  <si>
    <t xml:space="preserve">10 ml </t>
  </si>
  <si>
    <t>Glucosum 5 % et natrium chloratum 0,9 %, 1:1</t>
  </si>
  <si>
    <t>Glucosum 5 % et natrium chloratum 0,9 %, 2:1</t>
  </si>
  <si>
    <t>worek typu viaflo</t>
  </si>
  <si>
    <t>Metronidazol</t>
  </si>
  <si>
    <t>butelka szklana</t>
  </si>
  <si>
    <t>Plasmalyte</t>
  </si>
  <si>
    <t xml:space="preserve">Płyn wieloelektrolitowy </t>
  </si>
  <si>
    <t>80 ml</t>
  </si>
  <si>
    <t>120 ml</t>
  </si>
  <si>
    <t>L-Thyroxin</t>
  </si>
  <si>
    <t>50 MCG</t>
  </si>
  <si>
    <t>FORMULARZ ASORTYMENTOWO - CENOWY - Część 40 zamówienia.</t>
  </si>
  <si>
    <t>Milenia Quickline IL-6</t>
  </si>
  <si>
    <t>20 szt.</t>
  </si>
  <si>
    <t>FORMULARZ ASORTYMENTOWO - CENOWY - Część 41 zamówienia.</t>
  </si>
  <si>
    <t>Barium sulphuricum</t>
  </si>
  <si>
    <t>Ultravist 300 inj.</t>
  </si>
  <si>
    <t xml:space="preserve"> 6 g jodu/20 ml </t>
  </si>
  <si>
    <t xml:space="preserve">Wapno sodowane barwiące </t>
  </si>
  <si>
    <t>FORMULARZ ASORTYMENTOWO - CENOWY - Część 42 zamówienia.</t>
  </si>
  <si>
    <t>400 g</t>
  </si>
  <si>
    <t>Mleko modyfikowane dla niemowlat przedwcześnie urodzonych, powypisowe typu Bebilon Nenatal Home.</t>
  </si>
  <si>
    <t>90 ml</t>
  </si>
  <si>
    <t>Hipoalergiczny preparat dla niemowląt z nietolerancją białka, laktozy i sacharozy</t>
  </si>
  <si>
    <t>425 g</t>
  </si>
  <si>
    <t>Mleko modyfikowane w płynie  gotowe do podania dla noworodków i niemowląt od urodzenia o pojemności 90 ml, zawierające LCPUFA, o minimalnym poziomie białka 1,5 g/100 ml, o maksymalnym poziomie żelaza 0,8 mg/100 ml. Zawierajace kompozycje GOS/FOS.</t>
  </si>
  <si>
    <t>Mleko modyfikowane w płynie, gotowe do podania dla noworodków i niemowląt od urodzenia, o pojemności 90 ml, zawierające łącznie: minimalny poziom białka 1,3 g/ 100 ml, maksymalny poziom żelaza 0,6 mg/100 ml</t>
  </si>
  <si>
    <t>50 sasz.</t>
  </si>
  <si>
    <t>Zagęszczacz do mleka</t>
  </si>
  <si>
    <t>135 g</t>
  </si>
  <si>
    <t>Gardenal</t>
  </si>
  <si>
    <t xml:space="preserve">Isoptin </t>
  </si>
  <si>
    <t>5 mg/2 ml</t>
  </si>
  <si>
    <t>Methylen blau 1 %</t>
  </si>
  <si>
    <t>1 ml</t>
  </si>
  <si>
    <t>Methylergometrin</t>
  </si>
  <si>
    <t>0,2 mg/1 ml</t>
  </si>
  <si>
    <t>Nepresol</t>
  </si>
  <si>
    <t xml:space="preserve">Thiopental </t>
  </si>
  <si>
    <t>FORMULARZ ASORTYMENTOWO - CENOWY - Część 44 zamówienia.</t>
  </si>
  <si>
    <t>Cyclophosphamidum</t>
  </si>
  <si>
    <t>1000 mg</t>
  </si>
  <si>
    <t>FORMULARZ ASORTYMENTOWO - CENOWY - Część 45 zamówienia.</t>
  </si>
  <si>
    <t xml:space="preserve">Cisplatyna koncentrat w płynie </t>
  </si>
  <si>
    <t>50 mg/50 ml</t>
  </si>
  <si>
    <t xml:space="preserve">Oxaliplatyna koncentrat w płynie </t>
  </si>
  <si>
    <t>0,1 g/20 ml</t>
  </si>
  <si>
    <t>0,05 g/10 ml</t>
  </si>
  <si>
    <t>0,2 g/40 ml</t>
  </si>
  <si>
    <t>Vinkrystyna roztwór</t>
  </si>
  <si>
    <t>FORMULARZ ASORTYMENTOWO - CENOWY - Część 46 zamówienia.</t>
  </si>
  <si>
    <t xml:space="preserve">Vinorelbina </t>
  </si>
  <si>
    <t>FORMULARZ ASORTYMENTOWO - CENOWY - Część 47 zamówienia.</t>
  </si>
  <si>
    <t xml:space="preserve">Docetaxel koncentrat w płynie </t>
  </si>
  <si>
    <t>0,14 g/7 ml</t>
  </si>
  <si>
    <t xml:space="preserve">Epirubicyna koncentrat w płynie </t>
  </si>
  <si>
    <t>50 mg/25 ml</t>
  </si>
  <si>
    <t>100 mg/50 ml</t>
  </si>
  <si>
    <t xml:space="preserve">Gemcytabina koncentrat w płynie </t>
  </si>
  <si>
    <t>2 g/50 ml</t>
  </si>
  <si>
    <t xml:space="preserve">Paclitaksel koncentrat w płynie </t>
  </si>
  <si>
    <t xml:space="preserve">Carboplatyna koncentrat w płynie </t>
  </si>
  <si>
    <t xml:space="preserve">Paclitaxel koncentrat w płynie </t>
  </si>
  <si>
    <t>FORMULARZ ASORTYMENTOWO - CENOWY - Część 48 zamówienia.</t>
  </si>
  <si>
    <t xml:space="preserve">5-Fluorouracyl  koncentrat w płynie </t>
  </si>
  <si>
    <t xml:space="preserve">Doxorubicyna koncentrat w płynie </t>
  </si>
  <si>
    <t xml:space="preserve">Etoposid koncentrat w płynie </t>
  </si>
  <si>
    <t>200 mg/10 ml</t>
  </si>
  <si>
    <t xml:space="preserve">Irinotecan koncentrat w płynie </t>
  </si>
  <si>
    <t xml:space="preserve">Methotrexat koncentrat w płynie </t>
  </si>
  <si>
    <t>50 mg/5 ml</t>
  </si>
  <si>
    <t xml:space="preserve">Winoralbina koncentrat w płynie </t>
  </si>
  <si>
    <t>FORMULARZ ASORTYMENTOWO - CENOWY - Część 49 zamówienia.</t>
  </si>
  <si>
    <t>Kapecitabina</t>
  </si>
  <si>
    <t>120 tabl.</t>
  </si>
  <si>
    <t>Ondansetron koncentrat w płynie (do rozliczenia z NFZ)</t>
  </si>
  <si>
    <t>4 mg/2 ml</t>
  </si>
  <si>
    <t>Bleomycyna</t>
  </si>
  <si>
    <t>15000 IU</t>
  </si>
  <si>
    <t xml:space="preserve">Lewofolian sodu koncentrat w płynie </t>
  </si>
  <si>
    <t>450 mg/9 ml</t>
  </si>
  <si>
    <t>Topotecan koncentrat w płynie</t>
  </si>
  <si>
    <t>Caelyx</t>
  </si>
  <si>
    <t xml:space="preserve">Xeloda </t>
  </si>
  <si>
    <t>Poz 1, 2 lek oryginalny do kontynuacji leczenia.</t>
  </si>
  <si>
    <t xml:space="preserve">Atracurium </t>
  </si>
  <si>
    <t>Bactroban maść</t>
  </si>
  <si>
    <t>tuba 15 g</t>
  </si>
  <si>
    <t>Bisacodyl supp.</t>
  </si>
  <si>
    <t>5 szt.</t>
  </si>
  <si>
    <t>Clotrimazol krem</t>
  </si>
  <si>
    <t>0,01 g</t>
  </si>
  <si>
    <t>Clotrimazolum tabl. vagin.</t>
  </si>
  <si>
    <t>Diclofenac supp.</t>
  </si>
  <si>
    <t>Heparyna krem</t>
  </si>
  <si>
    <t>Kalipoz prolong.</t>
  </si>
  <si>
    <t xml:space="preserve">Luminal </t>
  </si>
  <si>
    <t xml:space="preserve">Mivacron </t>
  </si>
  <si>
    <t>Nadroparin calcium</t>
  </si>
  <si>
    <t>3800 j.m/0,4 ml</t>
  </si>
  <si>
    <t>5700 j.m/0,6 ml</t>
  </si>
  <si>
    <t>2850 j.m./0,3 ml</t>
  </si>
  <si>
    <t xml:space="preserve">Relanium </t>
  </si>
  <si>
    <t xml:space="preserve">Remifentanil </t>
  </si>
  <si>
    <t>100 amp.</t>
  </si>
  <si>
    <t>Biodacyna krople</t>
  </si>
  <si>
    <t>0,3 %/5 ml</t>
  </si>
  <si>
    <t>Enarenal</t>
  </si>
  <si>
    <t xml:space="preserve">Enarenal </t>
  </si>
  <si>
    <t>Magnesium asparticum</t>
  </si>
  <si>
    <t>Magnesium sulfur. i.v. 20 %</t>
  </si>
  <si>
    <t>Metformax 500</t>
  </si>
  <si>
    <t>Metoclopramidum</t>
  </si>
  <si>
    <t>Metronidazol tabl. vagin.</t>
  </si>
  <si>
    <t xml:space="preserve">Natrium bicarbonicum  </t>
  </si>
  <si>
    <t>8,4 %/20 ml</t>
  </si>
  <si>
    <t>Natrium chloratum 10 %</t>
  </si>
  <si>
    <t>Pyralginum</t>
  </si>
  <si>
    <t>6 tabl</t>
  </si>
  <si>
    <t xml:space="preserve">Pyralginum </t>
  </si>
  <si>
    <t>2,5 g/5 ml</t>
  </si>
  <si>
    <t xml:space="preserve">Ranigast </t>
  </si>
  <si>
    <t>50 mg/100 ml</t>
  </si>
  <si>
    <t>Sulfacetamidum 10 % minims</t>
  </si>
  <si>
    <t>12 szt.</t>
  </si>
  <si>
    <t>NeoRecormon</t>
  </si>
  <si>
    <t xml:space="preserve">Formaldehydum 10% </t>
  </si>
  <si>
    <t xml:space="preserve">Kwas octowy </t>
  </si>
  <si>
    <t>Parafinum liquidum</t>
  </si>
  <si>
    <t>op. z dwoma portami równej wielkości</t>
  </si>
  <si>
    <t xml:space="preserve">Levofloxacinum </t>
  </si>
  <si>
    <t xml:space="preserve">50 ml x 5 </t>
  </si>
  <si>
    <t xml:space="preserve">100 ml x 5 </t>
  </si>
  <si>
    <t>Aciudum zolendronicum</t>
  </si>
  <si>
    <t xml:space="preserve">Diclofenac </t>
  </si>
  <si>
    <t>Aqua pro inj.</t>
  </si>
  <si>
    <t>proszek</t>
  </si>
  <si>
    <t>Uromitexan</t>
  </si>
  <si>
    <t>FORMULARZ ASORTYMENTOWO - CENOWY - Część 2 zamówienia.</t>
  </si>
  <si>
    <t>FORMULARZ ASORTYMENTOWO - CENOWY - Część 11 zamówienia.</t>
  </si>
  <si>
    <t>FORMULARZ ASORTYMENTOWO - CENOWY - Część 12 zamówienia.</t>
  </si>
  <si>
    <t>FORMULARZ ASORTYMENTOWO - CENOWY - Część 13 zamówienia.</t>
  </si>
  <si>
    <t>FORMULARZ ASORTYMENTOWO - CENOWY - Część 14 zamówienia.</t>
  </si>
  <si>
    <t>FORMULARZ ASORTYMENTOWO - CENOWY - Część 27 zamówienia.</t>
  </si>
  <si>
    <t>FORMULARZ ASORTYMENTOWO - CENOWY - Część 43 zamówienia.</t>
  </si>
  <si>
    <t>fiol</t>
  </si>
  <si>
    <t xml:space="preserve"> fiol.</t>
  </si>
  <si>
    <t>fiol.</t>
  </si>
  <si>
    <t>Midazolam</t>
  </si>
  <si>
    <t>CRP test - szybki test do oznaczania i monitorowania stężenia białka C reaktywnego</t>
  </si>
  <si>
    <t>RSV - jednostopniowy test kasetkowy do wykrywania wirusa RSV w próbkach z nosa</t>
  </si>
  <si>
    <t>Amnioquick - szybki test do wykrywania IGFBF - 1</t>
  </si>
  <si>
    <t>Test paskowy GlucoDR</t>
  </si>
  <si>
    <t>FORMULARZ ASORTYMENTOWO - CENOWY - Część 38 zamówienia.</t>
  </si>
  <si>
    <t>0,4 mg</t>
  </si>
  <si>
    <t>K-Vitum (niemowl) kapsułki do wyciskania</t>
  </si>
  <si>
    <t>30 kaps</t>
  </si>
  <si>
    <t>60 tabl</t>
  </si>
  <si>
    <t>FORMULARZ ASORTYMENTOWO - CENOWY - Część 39 zamówienia.</t>
  </si>
  <si>
    <t>Witamina D3 krople lub kapsułki do wyciśkania 400 tys jm.</t>
  </si>
  <si>
    <t>Xylomethazolin krople</t>
  </si>
  <si>
    <t>Tropicamidum 1 %</t>
  </si>
  <si>
    <t>Panthenol aerozol</t>
  </si>
  <si>
    <t>Biseptol zawiesina doustna</t>
  </si>
  <si>
    <t>Summamed granulat</t>
  </si>
  <si>
    <t>Fenistil krople</t>
  </si>
  <si>
    <t>Actiferol vital</t>
  </si>
  <si>
    <t>Diflos krople</t>
  </si>
  <si>
    <t>spray</t>
  </si>
  <si>
    <t>StickOff</t>
  </si>
  <si>
    <t xml:space="preserve">Ig Vena </t>
  </si>
  <si>
    <t>Innovitum B</t>
  </si>
  <si>
    <t>Recomed</t>
  </si>
  <si>
    <t xml:space="preserve">Diasip </t>
  </si>
  <si>
    <t>Dexak</t>
  </si>
  <si>
    <t>Dexak inj.</t>
  </si>
  <si>
    <t>75 ml</t>
  </si>
  <si>
    <t>Emolium od 1 dnia życia - emulsja do kąpieli</t>
  </si>
  <si>
    <t xml:space="preserve">poz 1 - 3 - stabilność fizykochemiczna przygotowanego roztworu w 5% Glucosie - 72 godziny </t>
  </si>
  <si>
    <t>Poz 6 – stabilność po rozpuszczeniu 96 godzin.</t>
  </si>
  <si>
    <t>pozycja 1 - stabilność fizykochemiczna po pierwszym użyciu prze 28 dni ( w temp. 2-8 stopni i w temp 25 stopni)</t>
  </si>
  <si>
    <t>pozycja 2- 7  - stabilność fizykochemiczna po pierwszym pobraniu 28 dni</t>
  </si>
  <si>
    <t xml:space="preserve">pozycja 1  - stabilność fizykochemiczna po pierwszym pobraniu i po rozcięczeniu - 28 dni </t>
  </si>
  <si>
    <t>300 mg/50ml</t>
  </si>
  <si>
    <t xml:space="preserve">pozycja 12-13 sabilność fizykochemiczna po pierwszym pobraniu 28 dni i po rozcięczeniu - 48 godzin </t>
  </si>
  <si>
    <t>Emolium od 1 dnia życia, żel zmiękczający na ciemieniuchę</t>
  </si>
  <si>
    <t>Emolium od 1 dnia życia, emulska do ciała, z pompką</t>
  </si>
  <si>
    <t>Emolium od 1 dnia życia krem przeciw odparzeniom</t>
  </si>
  <si>
    <t>do receptury</t>
  </si>
  <si>
    <t>20 µg/1 ml</t>
  </si>
  <si>
    <t>Ibuprofen</t>
  </si>
  <si>
    <t>Ifosfamid</t>
  </si>
  <si>
    <t>pozycja 10 i 11 stabilność fizyko-chemiczna po pierwszym pobraniu 28 dni</t>
  </si>
  <si>
    <t>od tego samego producenta</t>
  </si>
  <si>
    <t>pozycja 2 i 3 od tego samego producenta</t>
  </si>
  <si>
    <t>wszystkie leki z tą samą substancją czynną od tego samego producenta</t>
  </si>
  <si>
    <t>pozycja 1 i 2 od tego samego producenta</t>
  </si>
  <si>
    <t>Opakowanie jednostkowe</t>
  </si>
  <si>
    <r>
      <t xml:space="preserve">Szczepionka przeciwko wirusowemu zapaleniu wątroby typu B zawierająca 10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</si>
  <si>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10 µg/1 ml</t>
  </si>
  <si>
    <t>9500 j.m./ml</t>
  </si>
  <si>
    <t>10 mg/ml</t>
  </si>
  <si>
    <t>Nalpain 2 ml</t>
  </si>
  <si>
    <t>1 ml/ml</t>
  </si>
  <si>
    <t>30 mg</t>
  </si>
  <si>
    <t>250 mg/5 ml</t>
  </si>
  <si>
    <t>7 mg</t>
  </si>
  <si>
    <t xml:space="preserve">3 mg/ml </t>
  </si>
  <si>
    <t>5 mg/ml</t>
  </si>
  <si>
    <t>10 %</t>
  </si>
  <si>
    <t xml:space="preserve">20 mg + 0,02 mg/ml </t>
  </si>
  <si>
    <t>sasz.</t>
  </si>
  <si>
    <t xml:space="preserve">5 ml </t>
  </si>
  <si>
    <t>25 g</t>
  </si>
  <si>
    <t>50 wkł.</t>
  </si>
  <si>
    <t xml:space="preserve">Spirytus 70 % skażony hibitanem 0,5 % </t>
  </si>
  <si>
    <t>0,5 %+70 %</t>
  </si>
  <si>
    <t>900 - 1000 ml</t>
  </si>
  <si>
    <t>prep. złożony</t>
  </si>
  <si>
    <t xml:space="preserve">30 tabl. </t>
  </si>
  <si>
    <t xml:space="preserve">250 ml </t>
  </si>
  <si>
    <t xml:space="preserve">Innofer zawiesina, żelazo elementarne </t>
  </si>
  <si>
    <t>Liczba opakowań</t>
  </si>
  <si>
    <t>0,125 mg/1 ml</t>
  </si>
  <si>
    <t>1 fiol.</t>
  </si>
  <si>
    <t>Pulmicort zaw.</t>
  </si>
  <si>
    <t>10 mg/10 ml</t>
  </si>
  <si>
    <t xml:space="preserve">5 mg/10 ml </t>
  </si>
  <si>
    <t xml:space="preserve">5 amp. </t>
  </si>
  <si>
    <t xml:space="preserve">100 tabl. </t>
  </si>
  <si>
    <t xml:space="preserve">Szczepionka przeciwko wirusowemu zapaleniu watroby typu A adult inaktywowana, adsorbowana. </t>
  </si>
  <si>
    <t xml:space="preserve">Szczepionka przeciwko wirusowemu zapaleniu watroby typu A junior inaktywowana, adsorbowana. </t>
  </si>
  <si>
    <t>2000 PFU/d1f + roz. 0,5 ml</t>
  </si>
  <si>
    <t>720 jE/0,5 ml</t>
  </si>
  <si>
    <t>1440 jE/ml</t>
  </si>
  <si>
    <t>amp-strz.</t>
  </si>
  <si>
    <t>4 ml</t>
  </si>
  <si>
    <t>2 mg</t>
  </si>
  <si>
    <t>6 amp.</t>
  </si>
  <si>
    <t>80 mg/0,8 ml</t>
  </si>
  <si>
    <t xml:space="preserve">2 mg/ml </t>
  </si>
  <si>
    <t>400 ml</t>
  </si>
  <si>
    <t>10 mg/g</t>
  </si>
  <si>
    <t xml:space="preserve">20 mg/g </t>
  </si>
  <si>
    <t xml:space="preserve">5 g tuba </t>
  </si>
  <si>
    <t>Jodi Gel 10 %</t>
  </si>
  <si>
    <t>Lignocainum 2 % TYP U żel</t>
  </si>
  <si>
    <t>Betadine płyn 10 %</t>
  </si>
  <si>
    <t>Betadine maść 10 %</t>
  </si>
  <si>
    <t>Solcoseryl żel 10 %</t>
  </si>
  <si>
    <t>0,9 - 1 l</t>
  </si>
  <si>
    <t>0,9 kg</t>
  </si>
  <si>
    <t>Ibuprofen dla dzieci zawiesina 4 %</t>
  </si>
  <si>
    <t xml:space="preserve">0,2 g </t>
  </si>
  <si>
    <t>0,2 g/5 ml</t>
  </si>
  <si>
    <t>0,1 %</t>
  </si>
  <si>
    <t>200 mg/g</t>
  </si>
  <si>
    <t xml:space="preserve">50 ml </t>
  </si>
  <si>
    <t>Parlodel (Ergolaktyna)</t>
  </si>
  <si>
    <t>6,75 mg/0,9 ml</t>
  </si>
  <si>
    <t>37,5 mg/5 ml</t>
  </si>
  <si>
    <t>11 g (200 dawek)</t>
  </si>
  <si>
    <t>300 mg/2 ml</t>
  </si>
  <si>
    <t>0,125 g/5 ml</t>
  </si>
  <si>
    <t xml:space="preserve">0,25 g/5 ml </t>
  </si>
  <si>
    <t>4,5 g</t>
  </si>
  <si>
    <t>100 mg/ml</t>
  </si>
  <si>
    <t xml:space="preserve"> 5 amp.</t>
  </si>
  <si>
    <t>14 tabl.</t>
  </si>
  <si>
    <t>12 kaps.</t>
  </si>
  <si>
    <t>Ferrum Lek syrop</t>
  </si>
  <si>
    <t>875 mg + 125 mg</t>
  </si>
  <si>
    <t>0,075/3 ml x 5 amp.</t>
  </si>
  <si>
    <t>3.000.000 j.m</t>
  </si>
  <si>
    <t>100 mg/5 ml</t>
  </si>
  <si>
    <t>2 ml</t>
  </si>
  <si>
    <t>Strep A - szybki test do wykrywania antygenu Streptococcus A</t>
  </si>
  <si>
    <t>Influenza A+B - szybki test immunochromatograficzny do wykrywania wirusów grypy typu A i B w wymazach z nosa i nosogardła</t>
  </si>
  <si>
    <t>Amikacin 2,5 mg/ml roztwór gotowy do infuzji</t>
  </si>
  <si>
    <t>Amikacin 5 mg/ml roztwór gotowy do infuzji</t>
  </si>
  <si>
    <t>Gentamycin 1 mg/ml roztwór gotowy do infuzji</t>
  </si>
  <si>
    <t>Gentamycin 3 mg/ml roztwór gotowy do infuzji</t>
  </si>
  <si>
    <t>Kalium Chloratum 0,15 % + 0,9 % NaCl roztwór gotowy do infuzji</t>
  </si>
  <si>
    <t>Kalium Chloratum 0,3 % + 5 % Glucosum roztwór gotowy do infuzji</t>
  </si>
  <si>
    <t>Kalium Chloratum 0,3 % + 0,9 % NaCl roztwór gotowy do infuzji</t>
  </si>
  <si>
    <t>240 mg/5 ml</t>
  </si>
  <si>
    <t>1 g/2 ml</t>
  </si>
  <si>
    <t>Aminoven infant 10 %</t>
  </si>
  <si>
    <t>Calcium gluconatum 10 %</t>
  </si>
  <si>
    <t>Mannitol 20 %</t>
  </si>
  <si>
    <t>Aminokwasy 10 % z tauryną, kwasem glutaminowym i asparginowym bez ornityny dla noworodków i dzieci</t>
  </si>
  <si>
    <t>Emulsja tłuszczowa 20 % zawierająca olej sojowy, omega-3 kwasy, trójglicerydy oraz trójglicerydy o średniej długości łańcucha MCT, bez oliwy z oliwek.</t>
  </si>
  <si>
    <t>Worek trzykomorowy do żyły obwodowej i centralnej, azot 8,6 g, energia niebiałkowa 1196 kcal, emulsja tłuszczowa MCT/LCT, osmolarność 840 mmol/l</t>
  </si>
  <si>
    <t>Fluconazole 100 mg</t>
  </si>
  <si>
    <t>Gelaspan 4 %</t>
  </si>
  <si>
    <t>op. stojące z dwoma niezależnymi portami</t>
  </si>
  <si>
    <t>Dekstran 40000 10 %</t>
  </si>
  <si>
    <t>Octagam 2 g/20 ml</t>
  </si>
  <si>
    <t>2 g/20 ml</t>
  </si>
  <si>
    <t xml:space="preserve">Aqua pro injectione inj 10 ml </t>
  </si>
  <si>
    <t>Aqua pro injectione inj 5 ml</t>
  </si>
  <si>
    <t>200 j.m./1 ml</t>
  </si>
  <si>
    <t>1 g/20 ml</t>
  </si>
  <si>
    <t xml:space="preserve">3,3 - 4,5 kg </t>
  </si>
  <si>
    <t>Mleko modyfikowane dla niemowląt od urodzenia z tendencją do ulewania, zawierające mączkę chleba świętojańskiego, LCPUFA, nukleotydy</t>
  </si>
  <si>
    <t>Dieta cząstkowa w proszku będąca żródłem wapnia i białka, bezglutenowa, wartość energetyczna 380 kcal/100 ml</t>
  </si>
  <si>
    <t>Dieta hiperkaloryczna, wysokobiałkowa, kompletna pod wzgledem odżywczym i kalorycznym, minimalna wartość odżywcza 300 kcal/200 ml</t>
  </si>
  <si>
    <t>Hipoalergiczny preparat dietetyczno-leczniczy w płynie, gotowy do podania, przeznaczony dla niemowląt od urodzenia o pojemności 90 ml, który jako źródło białka posiada białko serwatkowe o nieznacznym stopniu hydrolizy, zawierający galakto- i fruktooligosacharydy GOS/FOS w stosunku 9:1 (w dawce 0,8 g/100 ml), zawierający LCPUFA</t>
  </si>
  <si>
    <t>Wzmacniacz mleka kobiecego HMF 2,2 g</t>
  </si>
  <si>
    <t>Dietetyczny środek spożywczy specjalnego przeznaczenia medycznego dla noworodków i niemowląt od pierwszych dni życia. Preparat do postępowania medycznego w celu zmniejszenia ryzyka zapalenia jelit u noworodka (kolka jelitowa). Żywe kultury bakteryjne.</t>
  </si>
  <si>
    <t xml:space="preserve">Mleko modyfikowane gotowe do spożycia (RTF) przeznaczone dla niemowląt z małą i bardzo małą masą urodzeniową ciała. Pojemność 70 - 90 ml, zawierające prebiotyki.                                      </t>
  </si>
  <si>
    <t xml:space="preserve">Hipoalergiczne początkowe mleko modyfikowane w plynie gotowe do podania dla noworodków i niemowlat. Pojemnosć 90 ml. Zawierające białko częściowo hydrolizowane i wszystkie składniki odżywcze.                                                           </t>
  </si>
  <si>
    <t>Hipoalergiczny preparat dietetyczno-leczniczy w płynie, gotowy do podania, przeznaczony dla niemowląt od urodzenia. Zawierajacy jako źródło białka białko serwatkowe o znacznym stopniu hydrolizy. Pojemność 90 ml</t>
  </si>
  <si>
    <t>225 g</t>
  </si>
  <si>
    <t>200 ml</t>
  </si>
  <si>
    <t>4 x 200 ml</t>
  </si>
  <si>
    <t>6 sasz.</t>
  </si>
  <si>
    <t>25 amp.</t>
  </si>
  <si>
    <t>FORMULARZ ASORTYMENTOWO - CENOWY - Część 37 zamówienia.</t>
  </si>
  <si>
    <t>15 amp.</t>
  </si>
  <si>
    <t>kaps.</t>
  </si>
  <si>
    <t xml:space="preserve">300 mg/15 ml </t>
  </si>
  <si>
    <t>5000 mg/100 ml</t>
  </si>
  <si>
    <t>200 mg/100 ml</t>
  </si>
  <si>
    <t>100 mg/100 ml</t>
  </si>
  <si>
    <t>1 g/25 ml</t>
  </si>
  <si>
    <t>100 mg/16,7 ml</t>
  </si>
  <si>
    <t>Poz 1-3 stabilność fizyko-chemiczna po rozcieńczeniu w 5% roztworze glukozy 24 godziny w temp.2-8C i 6 godziny w temp. 25C zgodnie z CHPL</t>
  </si>
  <si>
    <t>Leki z tą samą substancją czynną od tego samego producenta</t>
  </si>
  <si>
    <t>Faslodex</t>
  </si>
  <si>
    <t>2 amp.-strz.</t>
  </si>
  <si>
    <t>600 mg/60 ml</t>
  </si>
  <si>
    <t>450 mg/45 ml</t>
  </si>
  <si>
    <t>1000 mg/100 ml</t>
  </si>
  <si>
    <t>Vinblastyna proszek + rozpuszczalnik</t>
  </si>
  <si>
    <t>10 amp-strz.</t>
  </si>
  <si>
    <t>5 mg/10 ml</t>
  </si>
  <si>
    <t>Paracetamol 1000 mg</t>
  </si>
  <si>
    <t>Paracetamol 500 mg</t>
  </si>
  <si>
    <t>Misodel</t>
  </si>
  <si>
    <t>200 mcg</t>
  </si>
  <si>
    <t>Lidocaina h/chlor. + adrenalina 1:50000</t>
  </si>
  <si>
    <t xml:space="preserve">Szczepionka przeciwko odrze, śwince, różyczce </t>
  </si>
  <si>
    <t>94</t>
  </si>
  <si>
    <t>1880</t>
  </si>
  <si>
    <t>Nazwa oferowanego leku, producent</t>
  </si>
  <si>
    <t>Załącznik nr 2.02 - wzór formularza asortymentowo - cenowego</t>
  </si>
  <si>
    <t>Załącznik nr 2.03 - wzór formularza asortymentowo - cenowego</t>
  </si>
  <si>
    <t>Załącznik nr 2.04 - wzór formularza asortymentowo - cenowego</t>
  </si>
  <si>
    <t>Załącznik nr 2.05 - wzór formularza asortymentowo - cenowego</t>
  </si>
  <si>
    <t>Załącznik nr 2.06 - wzór formularza asortymentowo - cenowego</t>
  </si>
  <si>
    <t>Załącznik nr 2.07 - wzór formularza asortymentowo - cenowego</t>
  </si>
  <si>
    <t>FORMULARZ ASORTYMENTOWO - CENOWY - Część 7 zamówienia.</t>
  </si>
  <si>
    <t>Załącznik nr 2.08 - wzór formularza asortymentowo - cenowego</t>
  </si>
  <si>
    <t>Załącznik nr 2.09 - wzór formularza asortymentowo - cenowego</t>
  </si>
  <si>
    <t>Załącznik nr 2.10 - wzór formularza asortymentowo - cenowego</t>
  </si>
  <si>
    <t>Załącznik nr 2.11 - wzór formularza asortymentowo - cenowego</t>
  </si>
  <si>
    <t>Załącznik nr 2.12 - wzór formularza asortymentowo - cenowego</t>
  </si>
  <si>
    <t>Załącznik nr 2.13 - wzór formularza asortymentowo - cenowego</t>
  </si>
  <si>
    <t>Załącznik nr 2.14 - wzór formularza asortymentowo - cenowego</t>
  </si>
  <si>
    <t>Załącznik nr 2.15 - wzór formularza asortymentowo - cenowego</t>
  </si>
  <si>
    <t>Załącznik nr 2.16 - wzór formularza asortymentowo - cenowego</t>
  </si>
  <si>
    <t>Załącznik nr 2.17 - wzór formularza asortymentowo - cenowego</t>
  </si>
  <si>
    <t>Załącznik nr 2.18 - wzór formularza asortymentowo - cenowego</t>
  </si>
  <si>
    <t>Załącznik nr 2.19 - wzór formularza asortymentowo - cenowego</t>
  </si>
  <si>
    <t>Załącznik nr 2.20 - wzór formularza asortymentowo - cenowego</t>
  </si>
  <si>
    <t>Załącznik nr 2.21 - wzór formularza asortymentowo - cenowego</t>
  </si>
  <si>
    <t>Załącznik nr 2.22 - wzór formularza asortymentowo - cenowego</t>
  </si>
  <si>
    <t>Załącznik nr 2.23 - wzór formularza asortymentowo - cenowego</t>
  </si>
  <si>
    <t>FORMULARZ ASORTYMENTOWO - CENOWY - Część 24 zamówienia.</t>
  </si>
  <si>
    <t>Załącznik nr 2.24 - wzór formularza asortymentowo - cenowego</t>
  </si>
  <si>
    <t>Załącznik nr 2.25 - wzór formularza asortymentowo - cenowego</t>
  </si>
  <si>
    <t>Załącznik nr 2.26 - wzór formularza asortymentowo - cenowego</t>
  </si>
  <si>
    <t>Załącznik nr 2.27 - wzór formularza asortymentowo - cenowego</t>
  </si>
  <si>
    <t>Załącznik nr 2.28 - wzór formularza asortymentowo - cenowego</t>
  </si>
  <si>
    <t>Załącznik nr 2.29 - wzór formularza asortymentowo - cenowego</t>
  </si>
  <si>
    <t>Załącznik nr 2.30 - wzór formularza asortymentowo - cenowego</t>
  </si>
  <si>
    <t>Załącznik nr 2.31 - wzór formularza asortymentowo - cenowego</t>
  </si>
  <si>
    <t>Załącznik nr 2.32 - wzór formularza asortymentowo - cenowego</t>
  </si>
  <si>
    <t>Załącznik nr 2.33 - wzór formularza asortymentowo - cenowego</t>
  </si>
  <si>
    <t>Załącznik nr 2.34 - wzór formularza asortymentowo - cenowego</t>
  </si>
  <si>
    <t>Załącznik nr 2.35 - wzór formularza asortymentowo - cenowego</t>
  </si>
  <si>
    <t>Załącznik nr 2.36 - wzór formularza asortymentowo - cenowego</t>
  </si>
  <si>
    <t>Załącznik nr 2.37 - wzór formularza asortymentowo - cenowego</t>
  </si>
  <si>
    <t>Załącznik nr 2.38 - wzór formularza asortymentowo - cenowego</t>
  </si>
  <si>
    <t>Załącznik nr 2.39 - wzór formularza asortymentowo - cenowego</t>
  </si>
  <si>
    <t>Załącznik nr 2.40 - wzór formularza asortymentowo - cenowego</t>
  </si>
  <si>
    <t>Załącznik nr 2.41 - wzór formularza asortymentowo - cenowego</t>
  </si>
  <si>
    <t>Załącznik nr 2.42 - wzór formularza asortymentowo - cenowego</t>
  </si>
  <si>
    <t>Załącznik nr 2.43 - wzór formularza asortymentowo - cenowego</t>
  </si>
  <si>
    <t>Załącznik nr 2.44 - wzór formularza asortymentowo - cenowego</t>
  </si>
  <si>
    <t>Załącznik nr 2.45 - wzór formularza asortymentowo - cenowego</t>
  </si>
  <si>
    <t>Załącznik nr 2.46 - wzór formularza asortymentowo - cenowego</t>
  </si>
  <si>
    <t>Załącznik nr 2.47 - wzór formularza asortymentowo - cenowego</t>
  </si>
  <si>
    <t>Załącznik nr 2.48 - wzór formularza asortymentowo - cenowego</t>
  </si>
  <si>
    <t>Załącznik nr 2.49 - wzór formularza asortymentowo - cenowego</t>
  </si>
</sst>
</file>

<file path=xl/styles.xml><?xml version="1.0" encoding="utf-8"?>
<styleSheet xmlns="http://schemas.openxmlformats.org/spreadsheetml/2006/main">
  <numFmts count="7">
    <numFmt numFmtId="164" formatCode="#,##0.00&quot; zł&quot;;\-#,##0.00&quot; zł&quot;;\-#&quot; zł&quot;"/>
    <numFmt numFmtId="165" formatCode="#,###.00"/>
    <numFmt numFmtId="166" formatCode="0.0%"/>
    <numFmt numFmtId="167" formatCode="#,##0;[Red]\-#,##0"/>
    <numFmt numFmtId="168" formatCode="_-* #,##0.00\ _z_ł_-;\-* #,##0.00\ _z_ł_-;_-* \-??\ _z_ł_-;_-@_-"/>
    <numFmt numFmtId="169" formatCode="0.000"/>
    <numFmt numFmtId="170" formatCode="#,##0.00_ ;\-#,##0.00\ "/>
  </numFmts>
  <fonts count="26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1" applyNumberFormat="0" applyAlignment="0" applyProtection="0"/>
    <xf numFmtId="0" fontId="3" fillId="5" borderId="2" applyNumberFormat="0" applyAlignment="0" applyProtection="0"/>
    <xf numFmtId="168" fontId="25" fillId="0" borderId="0" applyFill="0" applyBorder="0" applyAlignment="0" applyProtection="0"/>
    <xf numFmtId="0" fontId="4" fillId="0" borderId="3" applyNumberFormat="0" applyFill="0" applyAlignment="0" applyProtection="0"/>
    <xf numFmtId="0" fontId="5" fillId="9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4" borderId="9" applyNumberFormat="0" applyAlignment="0" applyProtection="0"/>
  </cellStyleXfs>
  <cellXfs count="250">
    <xf numFmtId="0" fontId="0" fillId="0" borderId="0" xfId="0"/>
    <xf numFmtId="0" fontId="23" fillId="0" borderId="0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17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Border="1" applyAlignment="1" applyProtection="1">
      <alignment horizontal="center" vertical="center" wrapText="1"/>
    </xf>
    <xf numFmtId="0" fontId="21" fillId="0" borderId="10" xfId="0" applyNumberFormat="1" applyFont="1" applyBorder="1" applyAlignment="1" applyProtection="1">
      <alignment vertical="center"/>
    </xf>
    <xf numFmtId="0" fontId="20" fillId="0" borderId="10" xfId="0" applyNumberFormat="1" applyFont="1" applyBorder="1" applyAlignment="1" applyProtection="1">
      <alignment horizontal="center" vertical="center"/>
    </xf>
    <xf numFmtId="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 applyProtection="1">
      <alignment horizontal="left" vertical="center" wrapText="1"/>
    </xf>
    <xf numFmtId="164" fontId="17" fillId="0" borderId="10" xfId="0" applyNumberFormat="1" applyFont="1" applyBorder="1" applyAlignment="1" applyProtection="1">
      <alignment horizontal="center" vertical="center" wrapText="1"/>
    </xf>
    <xf numFmtId="0" fontId="17" fillId="0" borderId="10" xfId="0" applyNumberFormat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" fontId="20" fillId="0" borderId="10" xfId="0" applyNumberFormat="1" applyFont="1" applyBorder="1" applyAlignment="1" applyProtection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/>
    </xf>
    <xf numFmtId="0" fontId="20" fillId="0" borderId="0" xfId="0" applyNumberFormat="1" applyFont="1" applyFill="1" applyBorder="1"/>
    <xf numFmtId="0" fontId="17" fillId="0" borderId="0" xfId="0" applyNumberFormat="1" applyFont="1" applyFill="1" applyBorder="1"/>
    <xf numFmtId="0" fontId="22" fillId="0" borderId="11" xfId="0" applyNumberFormat="1" applyFont="1" applyFill="1" applyBorder="1" applyAlignment="1">
      <alignment vertical="center"/>
    </xf>
    <xf numFmtId="165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0" xfId="0" applyFont="1" applyBorder="1"/>
    <xf numFmtId="165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0" fillId="0" borderId="0" xfId="0" applyFont="1"/>
    <xf numFmtId="4" fontId="20" fillId="0" borderId="10" xfId="0" applyNumberFormat="1" applyFont="1" applyFill="1" applyBorder="1" applyAlignment="1">
      <alignment vertical="center" wrapText="1"/>
    </xf>
    <xf numFmtId="165" fontId="0" fillId="0" borderId="10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7" fillId="0" borderId="10" xfId="0" applyNumberFormat="1" applyFont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vertical="center"/>
    </xf>
    <xf numFmtId="0" fontId="17" fillId="0" borderId="10" xfId="0" applyNumberFormat="1" applyFont="1" applyFill="1" applyBorder="1"/>
    <xf numFmtId="165" fontId="0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20" fillId="0" borderId="10" xfId="0" applyNumberFormat="1" applyFont="1" applyBorder="1" applyAlignment="1" applyProtection="1">
      <alignment horizontal="center" vertical="center"/>
    </xf>
    <xf numFmtId="4" fontId="20" fillId="0" borderId="10" xfId="0" applyNumberFormat="1" applyFont="1" applyBorder="1" applyAlignment="1" applyProtection="1">
      <alignment horizontal="center" vertical="center" wrapText="1"/>
    </xf>
    <xf numFmtId="0" fontId="20" fillId="0" borderId="10" xfId="0" applyNumberFormat="1" applyFont="1" applyBorder="1" applyAlignment="1" applyProtection="1">
      <alignment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66" fontId="20" fillId="0" borderId="10" xfId="0" applyNumberFormat="1" applyFont="1" applyBorder="1" applyAlignment="1" applyProtection="1">
      <alignment horizontal="center" vertical="center"/>
    </xf>
    <xf numFmtId="2" fontId="20" fillId="0" borderId="10" xfId="0" applyNumberFormat="1" applyFont="1" applyBorder="1" applyAlignment="1" applyProtection="1">
      <alignment horizontal="center" vertical="center" wrapText="1"/>
    </xf>
    <xf numFmtId="1" fontId="17" fillId="0" borderId="10" xfId="0" applyNumberFormat="1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0" xfId="0" applyNumberFormat="1" applyFont="1" applyBorder="1" applyAlignment="1" applyProtection="1">
      <alignment horizontal="left" vertical="center"/>
    </xf>
    <xf numFmtId="0" fontId="20" fillId="0" borderId="10" xfId="0" applyNumberFormat="1" applyFont="1" applyBorder="1" applyAlignment="1" applyProtection="1"/>
    <xf numFmtId="1" fontId="20" fillId="0" borderId="10" xfId="0" applyNumberFormat="1" applyFont="1" applyBorder="1" applyAlignment="1" applyProtection="1">
      <alignment horizontal="center" vertical="center" wrapText="1"/>
    </xf>
    <xf numFmtId="0" fontId="20" fillId="0" borderId="10" xfId="0" applyNumberFormat="1" applyFont="1" applyBorder="1" applyAlignment="1" applyProtection="1">
      <alignment vertical="center" wrapText="1"/>
    </xf>
    <xf numFmtId="167" fontId="17" fillId="0" borderId="10" xfId="0" applyNumberFormat="1" applyFont="1" applyBorder="1" applyAlignment="1" applyProtection="1">
      <alignment horizontal="center" vertical="center" wrapText="1"/>
    </xf>
    <xf numFmtId="9" fontId="20" fillId="0" borderId="10" xfId="0" applyNumberFormat="1" applyFont="1" applyBorder="1" applyAlignment="1" applyProtection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 applyProtection="1">
      <alignment horizontal="center" vertical="center" wrapText="1"/>
    </xf>
    <xf numFmtId="167" fontId="20" fillId="0" borderId="10" xfId="0" applyNumberFormat="1" applyFont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20" fillId="0" borderId="12" xfId="0" applyNumberFormat="1" applyFont="1" applyBorder="1" applyAlignment="1" applyProtection="1">
      <alignment vertical="center" wrapText="1"/>
    </xf>
    <xf numFmtId="0" fontId="0" fillId="0" borderId="10" xfId="0" applyFont="1" applyBorder="1" applyAlignment="1">
      <alignment horizontal="center" wrapText="1"/>
    </xf>
    <xf numFmtId="2" fontId="0" fillId="3" borderId="10" xfId="9" applyNumberFormat="1" applyFont="1" applyFill="1" applyBorder="1" applyAlignment="1" applyProtection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wrapText="1"/>
    </xf>
    <xf numFmtId="169" fontId="20" fillId="0" borderId="10" xfId="0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20" fillId="0" borderId="10" xfId="0" applyNumberFormat="1" applyFont="1" applyBorder="1" applyAlignment="1" applyProtection="1">
      <alignment horizontal="left" vertical="top" wrapText="1"/>
    </xf>
    <xf numFmtId="0" fontId="0" fillId="0" borderId="10" xfId="0" applyBorder="1" applyAlignment="1">
      <alignment vertical="center" wrapText="1"/>
    </xf>
    <xf numFmtId="0" fontId="20" fillId="0" borderId="12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2" fontId="17" fillId="0" borderId="10" xfId="0" applyNumberFormat="1" applyFont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left" vertical="center" wrapText="1"/>
    </xf>
    <xf numFmtId="4" fontId="0" fillId="0" borderId="10" xfId="0" applyNumberFormat="1" applyFont="1" applyBorder="1" applyAlignment="1">
      <alignment horizontal="left" vertical="center"/>
    </xf>
    <xf numFmtId="4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 applyProtection="1">
      <alignment horizontal="center"/>
    </xf>
    <xf numFmtId="2" fontId="17" fillId="0" borderId="10" xfId="0" applyNumberFormat="1" applyFont="1" applyFill="1" applyBorder="1" applyAlignment="1">
      <alignment horizontal="center" vertical="center"/>
    </xf>
    <xf numFmtId="0" fontId="20" fillId="0" borderId="12" xfId="0" applyNumberFormat="1" applyFont="1" applyBorder="1" applyAlignment="1" applyProtection="1">
      <alignment horizontal="left" vertical="center" wrapText="1"/>
    </xf>
    <xf numFmtId="0" fontId="0" fillId="12" borderId="10" xfId="0" applyFill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9" fontId="0" fillId="0" borderId="10" xfId="0" applyNumberFormat="1" applyFill="1" applyBorder="1" applyAlignment="1">
      <alignment horizontal="center" vertical="center" wrapText="1"/>
    </xf>
    <xf numFmtId="49" fontId="20" fillId="0" borderId="10" xfId="0" applyNumberFormat="1" applyFont="1" applyBorder="1" applyAlignment="1" applyProtection="1">
      <alignment horizontal="center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4" fontId="20" fillId="0" borderId="10" xfId="0" applyNumberFormat="1" applyFont="1" applyBorder="1" applyAlignment="1" applyProtection="1">
      <alignment horizontal="right" vertical="center"/>
    </xf>
    <xf numFmtId="4" fontId="20" fillId="0" borderId="10" xfId="0" applyNumberFormat="1" applyFont="1" applyBorder="1" applyAlignment="1" applyProtection="1">
      <alignment horizontal="right" vertical="center" wrapText="1"/>
    </xf>
    <xf numFmtId="4" fontId="0" fillId="0" borderId="10" xfId="0" applyNumberFormat="1" applyFont="1" applyBorder="1" applyAlignment="1">
      <alignment horizontal="right" vertical="center"/>
    </xf>
    <xf numFmtId="4" fontId="22" fillId="0" borderId="11" xfId="0" applyNumberFormat="1" applyFont="1" applyFill="1" applyBorder="1" applyAlignment="1">
      <alignment horizontal="right" vertical="center"/>
    </xf>
    <xf numFmtId="9" fontId="20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right"/>
    </xf>
    <xf numFmtId="4" fontId="22" fillId="0" borderId="11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/>
    </xf>
    <xf numFmtId="4" fontId="0" fillId="0" borderId="12" xfId="0" applyNumberFormat="1" applyFont="1" applyBorder="1" applyAlignment="1">
      <alignment horizontal="right" vertical="center" wrapText="1"/>
    </xf>
    <xf numFmtId="0" fontId="20" fillId="0" borderId="10" xfId="0" applyNumberFormat="1" applyFont="1" applyBorder="1" applyAlignment="1" applyProtection="1">
      <alignment horizontal="left" vertical="center" wrapText="1"/>
      <protection locked="0"/>
    </xf>
    <xf numFmtId="0" fontId="17" fillId="0" borderId="10" xfId="0" applyNumberFormat="1" applyFont="1" applyBorder="1" applyAlignment="1" applyProtection="1">
      <alignment horizontal="left" vertical="center" wrapText="1"/>
      <protection locked="0"/>
    </xf>
    <xf numFmtId="0" fontId="2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0" xfId="0" applyNumberFormat="1" applyFont="1" applyBorder="1" applyAlignment="1" applyProtection="1">
      <alignment horizontal="left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2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Fill="1" applyBorder="1" applyAlignment="1" applyProtection="1">
      <alignment vertical="center" wrapText="1"/>
      <protection locked="0"/>
    </xf>
    <xf numFmtId="0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Protection="1">
      <protection locked="0"/>
    </xf>
    <xf numFmtId="0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Protection="1">
      <protection locked="0"/>
    </xf>
    <xf numFmtId="0" fontId="22" fillId="0" borderId="11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22" fillId="0" borderId="11" xfId="0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4" fontId="22" fillId="0" borderId="11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2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0" xfId="0" applyNumberFormat="1" applyFont="1" applyFill="1" applyBorder="1" applyAlignment="1" applyProtection="1">
      <alignment horizontal="right" vertical="center"/>
      <protection locked="0"/>
    </xf>
    <xf numFmtId="4" fontId="17" fillId="0" borderId="0" xfId="0" applyNumberFormat="1" applyFont="1" applyFill="1" applyBorder="1" applyAlignment="1" applyProtection="1">
      <alignment horizontal="right"/>
      <protection locked="0"/>
    </xf>
    <xf numFmtId="0" fontId="2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7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0" xfId="0" applyNumberFormat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0" fontId="0" fillId="0" borderId="12" xfId="0" applyBorder="1" applyAlignment="1">
      <alignment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9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9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horizontal="center" vertical="center"/>
      <protection locked="0"/>
    </xf>
    <xf numFmtId="4" fontId="0" fillId="0" borderId="10" xfId="0" applyNumberFormat="1" applyFont="1" applyBorder="1" applyAlignment="1" applyProtection="1">
      <alignment horizontal="center"/>
      <protection locked="0"/>
    </xf>
    <xf numFmtId="4" fontId="2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/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0" fillId="0" borderId="12" xfId="0" applyNumberFormat="1" applyFont="1" applyBorder="1" applyAlignment="1" applyProtection="1">
      <alignment horizontal="right" vertical="center"/>
      <protection locked="0"/>
    </xf>
    <xf numFmtId="4" fontId="0" fillId="0" borderId="12" xfId="0" applyNumberFormat="1" applyFont="1" applyBorder="1" applyAlignment="1" applyProtection="1">
      <alignment horizontal="right"/>
      <protection locked="0"/>
    </xf>
    <xf numFmtId="2" fontId="17" fillId="0" borderId="10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right" vertical="center" wrapText="1"/>
    </xf>
    <xf numFmtId="0" fontId="17" fillId="0" borderId="12" xfId="0" applyNumberFormat="1" applyFont="1" applyFill="1" applyBorder="1" applyAlignment="1">
      <alignment vertical="center" wrapText="1"/>
    </xf>
    <xf numFmtId="4" fontId="17" fillId="0" borderId="12" xfId="0" applyNumberFormat="1" applyFont="1" applyFill="1" applyBorder="1" applyAlignment="1">
      <alignment horizontal="right" vertical="center" wrapText="1"/>
    </xf>
    <xf numFmtId="9" fontId="0" fillId="0" borderId="10" xfId="0" applyNumberFormat="1" applyBorder="1" applyAlignment="1">
      <alignment horizontal="center" vertical="center"/>
    </xf>
    <xf numFmtId="4" fontId="20" fillId="0" borderId="10" xfId="0" applyNumberFormat="1" applyFont="1" applyBorder="1" applyAlignment="1" applyProtection="1">
      <alignment horizontal="right"/>
    </xf>
    <xf numFmtId="4" fontId="0" fillId="0" borderId="12" xfId="0" applyNumberFormat="1" applyBorder="1" applyAlignment="1">
      <alignment horizontal="right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left" vertical="center"/>
    </xf>
    <xf numFmtId="4" fontId="17" fillId="0" borderId="12" xfId="0" applyNumberFormat="1" applyFont="1" applyBorder="1" applyAlignment="1" applyProtection="1">
      <alignment horizontal="right" vertical="center" wrapText="1"/>
    </xf>
    <xf numFmtId="4" fontId="0" fillId="0" borderId="10" xfId="0" applyNumberFormat="1" applyBorder="1" applyAlignment="1">
      <alignment horizontal="center" vertical="center" wrapText="1"/>
    </xf>
    <xf numFmtId="4" fontId="17" fillId="0" borderId="10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 wrapText="1"/>
    </xf>
    <xf numFmtId="4" fontId="17" fillId="0" borderId="10" xfId="0" applyNumberFormat="1" applyFont="1" applyBorder="1" applyAlignment="1" applyProtection="1">
      <alignment horizontal="center" vertical="center"/>
    </xf>
    <xf numFmtId="4" fontId="17" fillId="0" borderId="10" xfId="0" applyNumberFormat="1" applyFont="1" applyBorder="1" applyAlignment="1" applyProtection="1">
      <alignment horizontal="right" vertical="center"/>
    </xf>
    <xf numFmtId="4" fontId="17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4" fontId="20" fillId="0" borderId="12" xfId="0" applyNumberFormat="1" applyFont="1" applyFill="1" applyBorder="1" applyAlignment="1">
      <alignment horizontal="right" vertical="center"/>
    </xf>
    <xf numFmtId="164" fontId="20" fillId="0" borderId="10" xfId="0" applyNumberFormat="1" applyFont="1" applyBorder="1" applyAlignment="1" applyProtection="1">
      <alignment horizontal="center" vertical="center"/>
    </xf>
    <xf numFmtId="0" fontId="20" fillId="0" borderId="1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left"/>
    </xf>
    <xf numFmtId="1" fontId="0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>
      <alignment horizontal="right" vertical="center"/>
    </xf>
    <xf numFmtId="0" fontId="17" fillId="0" borderId="12" xfId="0" applyNumberFormat="1" applyFont="1" applyFill="1" applyBorder="1" applyAlignment="1">
      <alignment vertical="center"/>
    </xf>
    <xf numFmtId="4" fontId="0" fillId="0" borderId="12" xfId="0" applyNumberFormat="1" applyBorder="1" applyAlignment="1">
      <alignment horizontal="right" vertical="center"/>
    </xf>
    <xf numFmtId="0" fontId="0" fillId="0" borderId="10" xfId="0" applyNumberFormat="1" applyBorder="1" applyAlignment="1" applyProtection="1">
      <alignment horizontal="left" vertical="center" wrapText="1"/>
    </xf>
    <xf numFmtId="0" fontId="0" fillId="0" borderId="10" xfId="0" applyNumberFormat="1" applyBorder="1" applyAlignment="1">
      <alignment vertical="center" wrapText="1"/>
    </xf>
    <xf numFmtId="0" fontId="17" fillId="0" borderId="12" xfId="0" applyNumberFormat="1" applyFont="1" applyFill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 applyProtection="1">
      <alignment horizontal="right" vertical="center"/>
      <protection locked="0"/>
    </xf>
    <xf numFmtId="170" fontId="0" fillId="0" borderId="10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06"/>
  <sheetViews>
    <sheetView tabSelected="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0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16</v>
      </c>
      <c r="C11" s="73" t="s">
        <v>34</v>
      </c>
      <c r="D11" s="73" t="s">
        <v>649</v>
      </c>
      <c r="E11" s="17">
        <v>9</v>
      </c>
      <c r="F11" s="49"/>
      <c r="G11" s="107">
        <f t="shared" ref="G11:G38" si="0">E11*F11</f>
        <v>0</v>
      </c>
      <c r="H11" s="128"/>
      <c r="I11" s="104">
        <f>G11*H11</f>
        <v>0</v>
      </c>
      <c r="J11" s="104">
        <f t="shared" ref="J11:J38" si="1">G11+I11</f>
        <v>0</v>
      </c>
      <c r="K11" s="21"/>
      <c r="IT11"/>
      <c r="IU11"/>
    </row>
    <row r="12" spans="1:255" s="11" customFormat="1">
      <c r="A12" s="23">
        <f>A11+1</f>
        <v>2</v>
      </c>
      <c r="B12" s="24" t="s">
        <v>17</v>
      </c>
      <c r="C12" s="25" t="s">
        <v>18</v>
      </c>
      <c r="D12" s="25" t="s">
        <v>19</v>
      </c>
      <c r="E12" s="15">
        <v>9</v>
      </c>
      <c r="F12" s="46"/>
      <c r="G12" s="123">
        <f t="shared" si="0"/>
        <v>0</v>
      </c>
      <c r="H12" s="128"/>
      <c r="I12" s="104">
        <f t="shared" ref="I12:I73" si="2">G12*H12</f>
        <v>0</v>
      </c>
      <c r="J12" s="104">
        <f t="shared" si="1"/>
        <v>0</v>
      </c>
      <c r="K12" s="19"/>
      <c r="IT12"/>
      <c r="IU12"/>
    </row>
    <row r="13" spans="1:255" s="11" customFormat="1">
      <c r="A13" s="23">
        <f t="shared" ref="A13:A73" si="3">A12+1</f>
        <v>3</v>
      </c>
      <c r="B13" s="16" t="s">
        <v>21</v>
      </c>
      <c r="C13" s="17" t="s">
        <v>22</v>
      </c>
      <c r="D13" s="17" t="s">
        <v>23</v>
      </c>
      <c r="E13" s="17">
        <v>9</v>
      </c>
      <c r="F13" s="46"/>
      <c r="G13" s="123">
        <f t="shared" si="0"/>
        <v>0</v>
      </c>
      <c r="H13" s="128"/>
      <c r="I13" s="104">
        <f t="shared" si="2"/>
        <v>0</v>
      </c>
      <c r="J13" s="104">
        <f t="shared" si="1"/>
        <v>0</v>
      </c>
      <c r="K13" s="19"/>
      <c r="IT13"/>
      <c r="IU13"/>
    </row>
    <row r="14" spans="1:255" s="11" customFormat="1">
      <c r="A14" s="23">
        <f t="shared" si="3"/>
        <v>4</v>
      </c>
      <c r="B14" s="101" t="s">
        <v>727</v>
      </c>
      <c r="C14" s="73" t="s">
        <v>22</v>
      </c>
      <c r="D14" s="73" t="s">
        <v>23</v>
      </c>
      <c r="E14" s="17">
        <v>940</v>
      </c>
      <c r="F14" s="46"/>
      <c r="G14" s="123">
        <f t="shared" si="0"/>
        <v>0</v>
      </c>
      <c r="H14" s="128"/>
      <c r="I14" s="104">
        <f t="shared" si="2"/>
        <v>0</v>
      </c>
      <c r="J14" s="104">
        <f t="shared" si="1"/>
        <v>0</v>
      </c>
      <c r="K14" s="19"/>
      <c r="IT14"/>
      <c r="IU14"/>
    </row>
    <row r="15" spans="1:255" s="11" customFormat="1">
      <c r="A15" s="23">
        <f t="shared" si="3"/>
        <v>5</v>
      </c>
      <c r="B15" s="16" t="s">
        <v>24</v>
      </c>
      <c r="C15" s="17" t="s">
        <v>25</v>
      </c>
      <c r="D15" s="17" t="s">
        <v>26</v>
      </c>
      <c r="E15" s="17">
        <v>5</v>
      </c>
      <c r="F15" s="46"/>
      <c r="G15" s="123">
        <f t="shared" si="0"/>
        <v>0</v>
      </c>
      <c r="H15" s="128"/>
      <c r="I15" s="104">
        <f t="shared" si="2"/>
        <v>0</v>
      </c>
      <c r="J15" s="104">
        <f t="shared" si="1"/>
        <v>0</v>
      </c>
      <c r="K15" s="19"/>
      <c r="IT15"/>
      <c r="IU15"/>
    </row>
    <row r="16" spans="1:255" s="11" customFormat="1">
      <c r="A16" s="23">
        <f t="shared" si="3"/>
        <v>6</v>
      </c>
      <c r="B16" s="16" t="s">
        <v>27</v>
      </c>
      <c r="C16" s="27" t="s">
        <v>28</v>
      </c>
      <c r="D16" s="17" t="s">
        <v>29</v>
      </c>
      <c r="E16" s="17">
        <v>47</v>
      </c>
      <c r="F16" s="46"/>
      <c r="G16" s="123">
        <f t="shared" si="0"/>
        <v>0</v>
      </c>
      <c r="H16" s="128"/>
      <c r="I16" s="104">
        <f t="shared" si="2"/>
        <v>0</v>
      </c>
      <c r="J16" s="104">
        <f t="shared" si="1"/>
        <v>0</v>
      </c>
      <c r="K16" s="19"/>
      <c r="IT16"/>
      <c r="IU16"/>
    </row>
    <row r="17" spans="1:255" s="11" customFormat="1">
      <c r="A17" s="23">
        <f t="shared" si="3"/>
        <v>7</v>
      </c>
      <c r="B17" s="16" t="s">
        <v>30</v>
      </c>
      <c r="C17" s="17" t="s">
        <v>31</v>
      </c>
      <c r="D17" s="17" t="s">
        <v>32</v>
      </c>
      <c r="E17" s="17">
        <v>47</v>
      </c>
      <c r="F17" s="46"/>
      <c r="G17" s="123">
        <f t="shared" si="0"/>
        <v>0</v>
      </c>
      <c r="H17" s="128"/>
      <c r="I17" s="104">
        <f t="shared" si="2"/>
        <v>0</v>
      </c>
      <c r="J17" s="104">
        <f t="shared" si="1"/>
        <v>0</v>
      </c>
      <c r="K17" s="19"/>
      <c r="IT17"/>
      <c r="IU17"/>
    </row>
    <row r="18" spans="1:255" s="11" customFormat="1">
      <c r="A18" s="23">
        <f t="shared" si="3"/>
        <v>8</v>
      </c>
      <c r="B18" s="101" t="s">
        <v>725</v>
      </c>
      <c r="C18" s="73" t="s">
        <v>763</v>
      </c>
      <c r="D18" s="73" t="s">
        <v>78</v>
      </c>
      <c r="E18" s="17">
        <v>5</v>
      </c>
      <c r="F18" s="46"/>
      <c r="G18" s="123">
        <f t="shared" si="0"/>
        <v>0</v>
      </c>
      <c r="H18" s="128"/>
      <c r="I18" s="104">
        <f t="shared" si="2"/>
        <v>0</v>
      </c>
      <c r="J18" s="104">
        <f t="shared" si="1"/>
        <v>0</v>
      </c>
      <c r="K18" s="19"/>
      <c r="IT18"/>
      <c r="IU18"/>
    </row>
    <row r="19" spans="1:255" s="11" customFormat="1">
      <c r="A19" s="23">
        <f t="shared" si="3"/>
        <v>9</v>
      </c>
      <c r="B19" s="28" t="s">
        <v>33</v>
      </c>
      <c r="C19" s="29" t="s">
        <v>34</v>
      </c>
      <c r="D19" s="30" t="s">
        <v>35</v>
      </c>
      <c r="E19" s="23">
        <v>56</v>
      </c>
      <c r="F19" s="46"/>
      <c r="G19" s="123">
        <f t="shared" si="0"/>
        <v>0</v>
      </c>
      <c r="H19" s="128"/>
      <c r="I19" s="104">
        <f t="shared" si="2"/>
        <v>0</v>
      </c>
      <c r="J19" s="104">
        <f t="shared" si="1"/>
        <v>0</v>
      </c>
      <c r="K19" s="19"/>
      <c r="IT19"/>
      <c r="IU19"/>
    </row>
    <row r="20" spans="1:255" s="11" customFormat="1">
      <c r="A20" s="23">
        <f t="shared" si="3"/>
        <v>10</v>
      </c>
      <c r="B20" s="16" t="s">
        <v>37</v>
      </c>
      <c r="C20" s="17" t="s">
        <v>38</v>
      </c>
      <c r="D20" s="17" t="s">
        <v>39</v>
      </c>
      <c r="E20" s="17">
        <v>75</v>
      </c>
      <c r="F20" s="46"/>
      <c r="G20" s="123">
        <f t="shared" si="0"/>
        <v>0</v>
      </c>
      <c r="H20" s="128"/>
      <c r="I20" s="104">
        <f t="shared" si="2"/>
        <v>0</v>
      </c>
      <c r="J20" s="104">
        <f t="shared" si="1"/>
        <v>0</v>
      </c>
      <c r="K20" s="19"/>
      <c r="IT20"/>
      <c r="IU20"/>
    </row>
    <row r="21" spans="1:255" s="11" customFormat="1">
      <c r="A21" s="23">
        <f t="shared" si="3"/>
        <v>11</v>
      </c>
      <c r="B21" s="16" t="s">
        <v>40</v>
      </c>
      <c r="C21" s="17" t="s">
        <v>41</v>
      </c>
      <c r="D21" s="17" t="s">
        <v>42</v>
      </c>
      <c r="E21" s="17">
        <v>1880</v>
      </c>
      <c r="F21" s="46"/>
      <c r="G21" s="123">
        <f t="shared" si="0"/>
        <v>0</v>
      </c>
      <c r="H21" s="128"/>
      <c r="I21" s="104">
        <f t="shared" si="2"/>
        <v>0</v>
      </c>
      <c r="J21" s="104">
        <f t="shared" si="1"/>
        <v>0</v>
      </c>
      <c r="K21" s="19"/>
      <c r="IT21"/>
      <c r="IU21"/>
    </row>
    <row r="22" spans="1:255" s="11" customFormat="1">
      <c r="A22" s="23">
        <f t="shared" si="3"/>
        <v>12</v>
      </c>
      <c r="B22" s="16" t="s">
        <v>43</v>
      </c>
      <c r="C22" s="73" t="s">
        <v>764</v>
      </c>
      <c r="D22" s="73" t="s">
        <v>771</v>
      </c>
      <c r="E22" s="17">
        <v>19</v>
      </c>
      <c r="F22" s="46"/>
      <c r="G22" s="123">
        <f t="shared" si="0"/>
        <v>0</v>
      </c>
      <c r="H22" s="128"/>
      <c r="I22" s="104">
        <f t="shared" si="2"/>
        <v>0</v>
      </c>
      <c r="J22" s="104">
        <f t="shared" si="1"/>
        <v>0</v>
      </c>
      <c r="K22" s="19"/>
      <c r="IT22"/>
      <c r="IU22"/>
    </row>
    <row r="23" spans="1:255" s="11" customFormat="1">
      <c r="A23" s="23">
        <f t="shared" si="3"/>
        <v>13</v>
      </c>
      <c r="B23" s="101" t="s">
        <v>43</v>
      </c>
      <c r="C23" s="73" t="s">
        <v>36</v>
      </c>
      <c r="D23" s="73" t="s">
        <v>771</v>
      </c>
      <c r="E23" s="17">
        <v>19</v>
      </c>
      <c r="F23" s="46"/>
      <c r="G23" s="123">
        <f t="shared" si="0"/>
        <v>0</v>
      </c>
      <c r="H23" s="128"/>
      <c r="I23" s="104">
        <f t="shared" si="2"/>
        <v>0</v>
      </c>
      <c r="J23" s="104">
        <f t="shared" si="1"/>
        <v>0</v>
      </c>
      <c r="K23" s="19"/>
      <c r="IT23"/>
      <c r="IU23"/>
    </row>
    <row r="24" spans="1:255" s="11" customFormat="1">
      <c r="A24" s="23">
        <f t="shared" si="3"/>
        <v>14</v>
      </c>
      <c r="B24" s="24" t="s">
        <v>44</v>
      </c>
      <c r="C24" s="25" t="s">
        <v>778</v>
      </c>
      <c r="D24" s="25" t="s">
        <v>45</v>
      </c>
      <c r="E24" s="15">
        <v>141</v>
      </c>
      <c r="F24" s="46"/>
      <c r="G24" s="123">
        <f t="shared" si="0"/>
        <v>0</v>
      </c>
      <c r="H24" s="128"/>
      <c r="I24" s="104">
        <f t="shared" si="2"/>
        <v>0</v>
      </c>
      <c r="J24" s="104">
        <f t="shared" si="1"/>
        <v>0</v>
      </c>
      <c r="K24" s="19"/>
      <c r="IT24"/>
      <c r="IU24"/>
    </row>
    <row r="25" spans="1:255" s="11" customFormat="1">
      <c r="A25" s="23">
        <f t="shared" si="3"/>
        <v>15</v>
      </c>
      <c r="B25" s="31" t="s">
        <v>46</v>
      </c>
      <c r="C25" s="21" t="s">
        <v>47</v>
      </c>
      <c r="D25" s="21" t="s">
        <v>48</v>
      </c>
      <c r="E25" s="21">
        <v>9</v>
      </c>
      <c r="F25" s="49"/>
      <c r="G25" s="123">
        <f t="shared" si="0"/>
        <v>0</v>
      </c>
      <c r="H25" s="128"/>
      <c r="I25" s="104">
        <f t="shared" si="2"/>
        <v>0</v>
      </c>
      <c r="J25" s="104">
        <f t="shared" si="1"/>
        <v>0</v>
      </c>
      <c r="K25" s="19"/>
      <c r="IT25"/>
      <c r="IU25"/>
    </row>
    <row r="26" spans="1:255" s="11" customFormat="1">
      <c r="A26" s="23">
        <f t="shared" si="3"/>
        <v>16</v>
      </c>
      <c r="B26" s="28" t="s">
        <v>54</v>
      </c>
      <c r="C26" s="23" t="s">
        <v>55</v>
      </c>
      <c r="D26" s="23" t="s">
        <v>19</v>
      </c>
      <c r="E26" s="23">
        <v>19</v>
      </c>
      <c r="F26" s="46"/>
      <c r="G26" s="123">
        <f t="shared" si="0"/>
        <v>0</v>
      </c>
      <c r="H26" s="128"/>
      <c r="I26" s="104">
        <f t="shared" si="2"/>
        <v>0</v>
      </c>
      <c r="J26" s="104">
        <f t="shared" si="1"/>
        <v>0</v>
      </c>
      <c r="K26" s="19"/>
      <c r="IT26"/>
      <c r="IU26"/>
    </row>
    <row r="27" spans="1:255" s="11" customFormat="1">
      <c r="A27" s="23">
        <f t="shared" si="3"/>
        <v>17</v>
      </c>
      <c r="B27" s="28" t="s">
        <v>56</v>
      </c>
      <c r="C27" s="23" t="s">
        <v>57</v>
      </c>
      <c r="D27" s="23" t="s">
        <v>58</v>
      </c>
      <c r="E27" s="23">
        <v>28</v>
      </c>
      <c r="F27" s="46"/>
      <c r="G27" s="123">
        <f t="shared" si="0"/>
        <v>0</v>
      </c>
      <c r="H27" s="128"/>
      <c r="I27" s="104">
        <f t="shared" si="2"/>
        <v>0</v>
      </c>
      <c r="J27" s="104">
        <f t="shared" si="1"/>
        <v>0</v>
      </c>
      <c r="K27" s="19"/>
      <c r="IT27"/>
      <c r="IU27"/>
    </row>
    <row r="28" spans="1:255" s="11" customFormat="1">
      <c r="A28" s="23">
        <f t="shared" si="3"/>
        <v>18</v>
      </c>
      <c r="B28" s="32" t="s">
        <v>59</v>
      </c>
      <c r="C28" s="17" t="s">
        <v>60</v>
      </c>
      <c r="D28" s="17" t="s">
        <v>19</v>
      </c>
      <c r="E28" s="17">
        <v>9</v>
      </c>
      <c r="F28" s="49"/>
      <c r="G28" s="107">
        <f t="shared" si="0"/>
        <v>0</v>
      </c>
      <c r="H28" s="128"/>
      <c r="I28" s="104">
        <f t="shared" si="2"/>
        <v>0</v>
      </c>
      <c r="J28" s="104">
        <f t="shared" si="1"/>
        <v>0</v>
      </c>
      <c r="K28" s="19"/>
      <c r="IT28"/>
      <c r="IU28"/>
    </row>
    <row r="29" spans="1:255" s="11" customFormat="1">
      <c r="A29" s="23">
        <f t="shared" si="3"/>
        <v>19</v>
      </c>
      <c r="B29" s="28" t="s">
        <v>61</v>
      </c>
      <c r="C29" s="23" t="s">
        <v>62</v>
      </c>
      <c r="D29" s="23" t="s">
        <v>20</v>
      </c>
      <c r="E29" s="23">
        <v>188</v>
      </c>
      <c r="F29" s="46"/>
      <c r="G29" s="123">
        <f t="shared" si="0"/>
        <v>0</v>
      </c>
      <c r="H29" s="128"/>
      <c r="I29" s="104">
        <f t="shared" si="2"/>
        <v>0</v>
      </c>
      <c r="J29" s="104">
        <f t="shared" si="1"/>
        <v>0</v>
      </c>
      <c r="K29" s="19"/>
      <c r="IT29"/>
      <c r="IU29"/>
    </row>
    <row r="30" spans="1:255" s="11" customFormat="1">
      <c r="A30" s="23">
        <f t="shared" si="3"/>
        <v>20</v>
      </c>
      <c r="B30" s="28" t="s">
        <v>63</v>
      </c>
      <c r="C30" s="23" t="s">
        <v>64</v>
      </c>
      <c r="D30" s="23" t="s">
        <v>65</v>
      </c>
      <c r="E30" s="23">
        <v>75</v>
      </c>
      <c r="F30" s="62"/>
      <c r="G30" s="124">
        <f t="shared" si="0"/>
        <v>0</v>
      </c>
      <c r="H30" s="128"/>
      <c r="I30" s="104">
        <f t="shared" si="2"/>
        <v>0</v>
      </c>
      <c r="J30" s="104">
        <f t="shared" si="1"/>
        <v>0</v>
      </c>
      <c r="K30" s="19"/>
      <c r="IT30"/>
      <c r="IU30"/>
    </row>
    <row r="31" spans="1:255" s="11" customFormat="1">
      <c r="A31" s="23">
        <f t="shared" si="3"/>
        <v>21</v>
      </c>
      <c r="B31" s="28" t="s">
        <v>63</v>
      </c>
      <c r="C31" s="23" t="s">
        <v>66</v>
      </c>
      <c r="D31" s="23" t="s">
        <v>67</v>
      </c>
      <c r="E31" s="23">
        <v>94</v>
      </c>
      <c r="F31" s="62"/>
      <c r="G31" s="124">
        <f t="shared" si="0"/>
        <v>0</v>
      </c>
      <c r="H31" s="128"/>
      <c r="I31" s="104">
        <f t="shared" si="2"/>
        <v>0</v>
      </c>
      <c r="J31" s="104">
        <f t="shared" si="1"/>
        <v>0</v>
      </c>
      <c r="K31" s="19"/>
      <c r="IT31"/>
      <c r="IU31"/>
    </row>
    <row r="32" spans="1:255" s="11" customFormat="1">
      <c r="A32" s="23">
        <f t="shared" si="3"/>
        <v>22</v>
      </c>
      <c r="B32" s="28" t="s">
        <v>68</v>
      </c>
      <c r="C32" s="131" t="s">
        <v>778</v>
      </c>
      <c r="D32" s="23" t="s">
        <v>779</v>
      </c>
      <c r="E32" s="23">
        <v>94</v>
      </c>
      <c r="F32" s="62"/>
      <c r="G32" s="124">
        <f t="shared" si="0"/>
        <v>0</v>
      </c>
      <c r="H32" s="128"/>
      <c r="I32" s="104">
        <f t="shared" si="2"/>
        <v>0</v>
      </c>
      <c r="J32" s="104">
        <f t="shared" si="1"/>
        <v>0</v>
      </c>
      <c r="K32" s="19"/>
      <c r="IT32"/>
      <c r="IU32"/>
    </row>
    <row r="33" spans="1:255" s="11" customFormat="1">
      <c r="A33" s="23">
        <f t="shared" si="3"/>
        <v>23</v>
      </c>
      <c r="B33" s="28" t="s">
        <v>69</v>
      </c>
      <c r="C33" s="23" t="s">
        <v>765</v>
      </c>
      <c r="D33" s="23" t="s">
        <v>780</v>
      </c>
      <c r="E33" s="23">
        <v>5</v>
      </c>
      <c r="F33" s="62"/>
      <c r="G33" s="124">
        <f t="shared" si="0"/>
        <v>0</v>
      </c>
      <c r="H33" s="128"/>
      <c r="I33" s="104">
        <f t="shared" si="2"/>
        <v>0</v>
      </c>
      <c r="J33" s="104">
        <f t="shared" si="1"/>
        <v>0</v>
      </c>
      <c r="K33" s="19"/>
      <c r="IT33"/>
      <c r="IU33"/>
    </row>
    <row r="34" spans="1:255" s="11" customFormat="1">
      <c r="A34" s="23">
        <f t="shared" si="3"/>
        <v>24</v>
      </c>
      <c r="B34" s="16" t="s">
        <v>70</v>
      </c>
      <c r="C34" s="17" t="s">
        <v>71</v>
      </c>
      <c r="D34" s="17" t="s">
        <v>72</v>
      </c>
      <c r="E34" s="17">
        <v>75</v>
      </c>
      <c r="F34" s="62"/>
      <c r="G34" s="124">
        <f t="shared" si="0"/>
        <v>0</v>
      </c>
      <c r="H34" s="128"/>
      <c r="I34" s="104">
        <f t="shared" si="2"/>
        <v>0</v>
      </c>
      <c r="J34" s="104">
        <f t="shared" si="1"/>
        <v>0</v>
      </c>
      <c r="K34" s="19"/>
      <c r="IT34"/>
      <c r="IU34"/>
    </row>
    <row r="35" spans="1:255" s="11" customFormat="1">
      <c r="A35" s="23">
        <f t="shared" si="3"/>
        <v>25</v>
      </c>
      <c r="B35" s="28" t="s">
        <v>73</v>
      </c>
      <c r="C35" s="23" t="s">
        <v>74</v>
      </c>
      <c r="D35" s="23" t="s">
        <v>75</v>
      </c>
      <c r="E35" s="23">
        <v>9</v>
      </c>
      <c r="F35" s="62"/>
      <c r="G35" s="124">
        <f t="shared" si="0"/>
        <v>0</v>
      </c>
      <c r="H35" s="128"/>
      <c r="I35" s="104">
        <f t="shared" si="2"/>
        <v>0</v>
      </c>
      <c r="J35" s="104">
        <f t="shared" si="1"/>
        <v>0</v>
      </c>
      <c r="K35" s="19"/>
      <c r="IT35"/>
      <c r="IU35"/>
    </row>
    <row r="36" spans="1:255" s="11" customFormat="1">
      <c r="A36" s="23">
        <f t="shared" si="3"/>
        <v>26</v>
      </c>
      <c r="B36" s="28" t="s">
        <v>76</v>
      </c>
      <c r="C36" s="29" t="s">
        <v>77</v>
      </c>
      <c r="D36" s="30" t="s">
        <v>78</v>
      </c>
      <c r="E36" s="23">
        <v>9</v>
      </c>
      <c r="F36" s="62"/>
      <c r="G36" s="124">
        <f t="shared" si="0"/>
        <v>0</v>
      </c>
      <c r="H36" s="128"/>
      <c r="I36" s="104">
        <f t="shared" si="2"/>
        <v>0</v>
      </c>
      <c r="J36" s="104">
        <f t="shared" si="1"/>
        <v>0</v>
      </c>
      <c r="K36" s="19"/>
      <c r="IT36"/>
      <c r="IU36"/>
    </row>
    <row r="37" spans="1:255" s="38" customFormat="1">
      <c r="A37" s="23">
        <f t="shared" si="3"/>
        <v>27</v>
      </c>
      <c r="B37" s="20" t="s">
        <v>79</v>
      </c>
      <c r="C37" s="21" t="s">
        <v>36</v>
      </c>
      <c r="D37" s="21" t="s">
        <v>19</v>
      </c>
      <c r="E37" s="21">
        <v>9</v>
      </c>
      <c r="F37" s="36"/>
      <c r="G37" s="104">
        <f t="shared" si="0"/>
        <v>0</v>
      </c>
      <c r="H37" s="128"/>
      <c r="I37" s="104">
        <f t="shared" si="2"/>
        <v>0</v>
      </c>
      <c r="J37" s="104">
        <f t="shared" si="1"/>
        <v>0</v>
      </c>
      <c r="K37" s="37"/>
      <c r="IT37"/>
      <c r="IU37"/>
    </row>
    <row r="38" spans="1:255" s="38" customFormat="1" ht="26.4">
      <c r="A38" s="23">
        <f t="shared" si="3"/>
        <v>28</v>
      </c>
      <c r="B38" s="32" t="s">
        <v>100</v>
      </c>
      <c r="C38" s="17" t="s">
        <v>101</v>
      </c>
      <c r="D38" s="17" t="s">
        <v>51</v>
      </c>
      <c r="E38" s="17">
        <v>19</v>
      </c>
      <c r="F38" s="46"/>
      <c r="G38" s="123">
        <f t="shared" si="0"/>
        <v>0</v>
      </c>
      <c r="H38" s="128"/>
      <c r="I38" s="104">
        <f t="shared" si="2"/>
        <v>0</v>
      </c>
      <c r="J38" s="104">
        <f t="shared" si="1"/>
        <v>0</v>
      </c>
      <c r="K38" s="17"/>
      <c r="IT38"/>
      <c r="IU38"/>
    </row>
    <row r="39" spans="1:255" s="38" customFormat="1">
      <c r="A39" s="23">
        <f t="shared" si="3"/>
        <v>29</v>
      </c>
      <c r="B39" s="16" t="s">
        <v>194</v>
      </c>
      <c r="C39" s="27" t="s">
        <v>50</v>
      </c>
      <c r="D39" s="73" t="s">
        <v>48</v>
      </c>
      <c r="E39" s="17">
        <v>28</v>
      </c>
      <c r="F39" s="46"/>
      <c r="G39" s="123">
        <f>E39*F39</f>
        <v>0</v>
      </c>
      <c r="H39" s="128"/>
      <c r="I39" s="104">
        <f t="shared" si="2"/>
        <v>0</v>
      </c>
      <c r="J39" s="104">
        <f>G39+I39</f>
        <v>0</v>
      </c>
      <c r="K39" s="17"/>
      <c r="IT39"/>
      <c r="IU39"/>
    </row>
    <row r="40" spans="1:255" s="38" customFormat="1" ht="26.4">
      <c r="A40" s="23">
        <f t="shared" si="3"/>
        <v>30</v>
      </c>
      <c r="B40" s="115" t="s">
        <v>781</v>
      </c>
      <c r="C40" s="131" t="s">
        <v>778</v>
      </c>
      <c r="D40" s="73" t="s">
        <v>206</v>
      </c>
      <c r="E40" s="17">
        <v>9</v>
      </c>
      <c r="F40" s="46"/>
      <c r="G40" s="123">
        <f>E40*F40</f>
        <v>0</v>
      </c>
      <c r="H40" s="128"/>
      <c r="I40" s="104">
        <f t="shared" si="2"/>
        <v>0</v>
      </c>
      <c r="J40" s="104">
        <f>G40+I40</f>
        <v>0</v>
      </c>
      <c r="K40" s="17"/>
      <c r="IT40"/>
      <c r="IU40"/>
    </row>
    <row r="41" spans="1:255" s="38" customFormat="1" ht="26.4">
      <c r="A41" s="23">
        <f t="shared" si="3"/>
        <v>31</v>
      </c>
      <c r="B41" s="28" t="s">
        <v>201</v>
      </c>
      <c r="C41" s="23" t="s">
        <v>202</v>
      </c>
      <c r="D41" s="23" t="s">
        <v>200</v>
      </c>
      <c r="E41" s="23">
        <v>188</v>
      </c>
      <c r="F41" s="62"/>
      <c r="G41" s="124">
        <f>E41*F41</f>
        <v>0</v>
      </c>
      <c r="H41" s="128"/>
      <c r="I41" s="104">
        <f t="shared" si="2"/>
        <v>0</v>
      </c>
      <c r="J41" s="104">
        <f>G41+I41</f>
        <v>0</v>
      </c>
      <c r="K41" s="19"/>
      <c r="IT41"/>
      <c r="IU41"/>
    </row>
    <row r="42" spans="1:255" s="38" customFormat="1">
      <c r="A42" s="23">
        <f t="shared" si="3"/>
        <v>32</v>
      </c>
      <c r="B42" s="20" t="s">
        <v>203</v>
      </c>
      <c r="C42" s="15" t="s">
        <v>766</v>
      </c>
      <c r="D42" s="15" t="s">
        <v>58</v>
      </c>
      <c r="E42" s="21">
        <v>19</v>
      </c>
      <c r="F42" s="36"/>
      <c r="G42" s="104">
        <f>E42*F42</f>
        <v>0</v>
      </c>
      <c r="H42" s="128"/>
      <c r="I42" s="104">
        <f t="shared" si="2"/>
        <v>0</v>
      </c>
      <c r="J42" s="104">
        <f>G42+I42</f>
        <v>0</v>
      </c>
      <c r="K42" s="19"/>
      <c r="IT42"/>
      <c r="IU42"/>
    </row>
    <row r="43" spans="1:255" s="38" customFormat="1">
      <c r="A43" s="23">
        <f t="shared" si="3"/>
        <v>33</v>
      </c>
      <c r="B43" s="20" t="s">
        <v>726</v>
      </c>
      <c r="C43" s="15" t="s">
        <v>766</v>
      </c>
      <c r="D43" s="15" t="s">
        <v>58</v>
      </c>
      <c r="E43" s="21">
        <v>2</v>
      </c>
      <c r="F43" s="36"/>
      <c r="G43" s="104">
        <f>E43*F43</f>
        <v>0</v>
      </c>
      <c r="H43" s="128"/>
      <c r="I43" s="104">
        <f t="shared" si="2"/>
        <v>0</v>
      </c>
      <c r="J43" s="104">
        <f>G43+I43</f>
        <v>0</v>
      </c>
      <c r="K43" s="19"/>
      <c r="IT43"/>
      <c r="IU43"/>
    </row>
    <row r="44" spans="1:255" s="38" customFormat="1">
      <c r="A44" s="23">
        <f t="shared" si="3"/>
        <v>34</v>
      </c>
      <c r="B44" s="16" t="s">
        <v>479</v>
      </c>
      <c r="C44" s="121" t="s">
        <v>274</v>
      </c>
      <c r="D44" s="17" t="s">
        <v>480</v>
      </c>
      <c r="E44" s="17">
        <v>9</v>
      </c>
      <c r="F44" s="46"/>
      <c r="G44" s="123">
        <f t="shared" ref="G44:G69" si="4">E44*F44</f>
        <v>0</v>
      </c>
      <c r="H44" s="128"/>
      <c r="I44" s="104">
        <f t="shared" si="2"/>
        <v>0</v>
      </c>
      <c r="J44" s="104">
        <f t="shared" ref="J44:J69" si="5">G44+I44</f>
        <v>0</v>
      </c>
      <c r="K44" s="17"/>
      <c r="IT44"/>
      <c r="IU44"/>
    </row>
    <row r="45" spans="1:255" s="38" customFormat="1">
      <c r="A45" s="23">
        <f t="shared" si="3"/>
        <v>35</v>
      </c>
      <c r="B45" s="31" t="s">
        <v>483</v>
      </c>
      <c r="C45" s="21" t="s">
        <v>484</v>
      </c>
      <c r="D45" s="21" t="s">
        <v>278</v>
      </c>
      <c r="E45" s="21">
        <v>9</v>
      </c>
      <c r="F45" s="111"/>
      <c r="G45" s="123">
        <f t="shared" si="4"/>
        <v>0</v>
      </c>
      <c r="H45" s="128"/>
      <c r="I45" s="104">
        <f t="shared" si="2"/>
        <v>0</v>
      </c>
      <c r="J45" s="104">
        <f t="shared" si="5"/>
        <v>0</v>
      </c>
      <c r="K45" s="19"/>
      <c r="IT45"/>
      <c r="IU45"/>
    </row>
    <row r="46" spans="1:255" s="38" customFormat="1">
      <c r="A46" s="23">
        <f t="shared" si="3"/>
        <v>36</v>
      </c>
      <c r="B46" s="16" t="s">
        <v>485</v>
      </c>
      <c r="C46" s="17" t="s">
        <v>22</v>
      </c>
      <c r="D46" s="17" t="s">
        <v>296</v>
      </c>
      <c r="E46" s="17">
        <v>9</v>
      </c>
      <c r="F46" s="46"/>
      <c r="G46" s="123">
        <f t="shared" si="4"/>
        <v>0</v>
      </c>
      <c r="H46" s="128"/>
      <c r="I46" s="104">
        <f t="shared" si="2"/>
        <v>0</v>
      </c>
      <c r="J46" s="104">
        <f t="shared" si="5"/>
        <v>0</v>
      </c>
      <c r="K46" s="19"/>
      <c r="IT46"/>
      <c r="IU46"/>
    </row>
    <row r="47" spans="1:255" s="38" customFormat="1">
      <c r="A47" s="23">
        <f t="shared" si="3"/>
        <v>37</v>
      </c>
      <c r="B47" s="16" t="s">
        <v>486</v>
      </c>
      <c r="C47" s="17" t="s">
        <v>22</v>
      </c>
      <c r="D47" s="17" t="s">
        <v>296</v>
      </c>
      <c r="E47" s="17">
        <v>28</v>
      </c>
      <c r="F47" s="111"/>
      <c r="G47" s="123">
        <f t="shared" si="4"/>
        <v>0</v>
      </c>
      <c r="H47" s="128"/>
      <c r="I47" s="104">
        <f t="shared" si="2"/>
        <v>0</v>
      </c>
      <c r="J47" s="104">
        <f t="shared" si="5"/>
        <v>0</v>
      </c>
      <c r="K47" s="19"/>
      <c r="IT47"/>
      <c r="IU47"/>
    </row>
    <row r="48" spans="1:255" s="43" customFormat="1" ht="26.4">
      <c r="A48" s="23">
        <f t="shared" si="3"/>
        <v>38</v>
      </c>
      <c r="B48" s="16" t="s">
        <v>487</v>
      </c>
      <c r="C48" s="27" t="s">
        <v>488</v>
      </c>
      <c r="D48" s="17" t="s">
        <v>278</v>
      </c>
      <c r="E48" s="17">
        <v>19</v>
      </c>
      <c r="F48" s="46"/>
      <c r="G48" s="123">
        <f t="shared" si="4"/>
        <v>0</v>
      </c>
      <c r="H48" s="128"/>
      <c r="I48" s="104">
        <f t="shared" si="2"/>
        <v>0</v>
      </c>
      <c r="J48" s="104">
        <f t="shared" si="5"/>
        <v>0</v>
      </c>
      <c r="K48" s="19"/>
      <c r="IT48"/>
      <c r="IU48"/>
    </row>
    <row r="49" spans="1:255" s="43" customFormat="1">
      <c r="A49" s="23">
        <f t="shared" si="3"/>
        <v>39</v>
      </c>
      <c r="B49" s="16" t="s">
        <v>489</v>
      </c>
      <c r="C49" s="27" t="s">
        <v>490</v>
      </c>
      <c r="D49" s="17" t="s">
        <v>296</v>
      </c>
      <c r="E49" s="17">
        <v>56</v>
      </c>
      <c r="F49" s="46"/>
      <c r="G49" s="123">
        <f t="shared" si="4"/>
        <v>0</v>
      </c>
      <c r="H49" s="128"/>
      <c r="I49" s="104">
        <f t="shared" si="2"/>
        <v>0</v>
      </c>
      <c r="J49" s="104">
        <f t="shared" si="5"/>
        <v>0</v>
      </c>
      <c r="K49" s="19"/>
      <c r="IT49"/>
      <c r="IU49"/>
    </row>
    <row r="50" spans="1:255" s="43" customFormat="1">
      <c r="A50" s="23">
        <f t="shared" si="3"/>
        <v>40</v>
      </c>
      <c r="B50" s="16" t="s">
        <v>491</v>
      </c>
      <c r="C50" s="27" t="s">
        <v>167</v>
      </c>
      <c r="D50" s="17" t="s">
        <v>296</v>
      </c>
      <c r="E50" s="17">
        <v>14</v>
      </c>
      <c r="F50" s="46"/>
      <c r="G50" s="123">
        <f t="shared" si="4"/>
        <v>0</v>
      </c>
      <c r="H50" s="128"/>
      <c r="I50" s="104">
        <f t="shared" si="2"/>
        <v>0</v>
      </c>
      <c r="J50" s="104">
        <f t="shared" si="5"/>
        <v>0</v>
      </c>
      <c r="K50" s="19"/>
      <c r="IT50"/>
      <c r="IU50"/>
    </row>
    <row r="51" spans="1:255" s="43" customFormat="1" ht="26.4">
      <c r="A51" s="23">
        <f t="shared" si="3"/>
        <v>41</v>
      </c>
      <c r="B51" s="16" t="s">
        <v>492</v>
      </c>
      <c r="C51" s="17" t="s">
        <v>493</v>
      </c>
      <c r="D51" s="17" t="s">
        <v>278</v>
      </c>
      <c r="E51" s="17">
        <v>5</v>
      </c>
      <c r="F51" s="111"/>
      <c r="G51" s="123">
        <f t="shared" si="4"/>
        <v>0</v>
      </c>
      <c r="H51" s="128"/>
      <c r="I51" s="104">
        <f t="shared" si="2"/>
        <v>0</v>
      </c>
      <c r="J51" s="104">
        <f t="shared" si="5"/>
        <v>0</v>
      </c>
      <c r="K51" s="19"/>
      <c r="IT51"/>
      <c r="IU51"/>
    </row>
    <row r="52" spans="1:255" s="43" customFormat="1">
      <c r="A52" s="23">
        <f t="shared" si="3"/>
        <v>42</v>
      </c>
      <c r="B52" s="16" t="s">
        <v>494</v>
      </c>
      <c r="C52" s="102" t="s">
        <v>767</v>
      </c>
      <c r="D52" s="73" t="s">
        <v>772</v>
      </c>
      <c r="E52" s="17">
        <v>5</v>
      </c>
      <c r="F52" s="46"/>
      <c r="G52" s="123">
        <f t="shared" si="4"/>
        <v>0</v>
      </c>
      <c r="H52" s="128"/>
      <c r="I52" s="104">
        <f t="shared" si="2"/>
        <v>0</v>
      </c>
      <c r="J52" s="104">
        <f t="shared" si="5"/>
        <v>0</v>
      </c>
      <c r="K52" s="19"/>
      <c r="IT52"/>
      <c r="IU52"/>
    </row>
    <row r="53" spans="1:255" s="43" customFormat="1">
      <c r="A53" s="23">
        <f t="shared" si="3"/>
        <v>43</v>
      </c>
      <c r="B53" s="31" t="s">
        <v>495</v>
      </c>
      <c r="C53" s="15" t="s">
        <v>768</v>
      </c>
      <c r="D53" s="21" t="s">
        <v>167</v>
      </c>
      <c r="E53" s="21">
        <v>9</v>
      </c>
      <c r="F53" s="111"/>
      <c r="G53" s="123">
        <f t="shared" si="4"/>
        <v>0</v>
      </c>
      <c r="H53" s="128"/>
      <c r="I53" s="104">
        <f t="shared" si="2"/>
        <v>0</v>
      </c>
      <c r="J53" s="104">
        <f t="shared" si="5"/>
        <v>0</v>
      </c>
      <c r="K53" s="19"/>
      <c r="IT53"/>
      <c r="IU53"/>
    </row>
    <row r="54" spans="1:255" s="43" customFormat="1">
      <c r="A54" s="23">
        <f t="shared" si="3"/>
        <v>44</v>
      </c>
      <c r="B54" s="97" t="s">
        <v>721</v>
      </c>
      <c r="C54" s="15" t="s">
        <v>761</v>
      </c>
      <c r="D54" s="15" t="s">
        <v>167</v>
      </c>
      <c r="E54" s="21">
        <v>9</v>
      </c>
      <c r="F54" s="111"/>
      <c r="G54" s="123">
        <f t="shared" si="4"/>
        <v>0</v>
      </c>
      <c r="H54" s="128"/>
      <c r="I54" s="104">
        <f t="shared" si="2"/>
        <v>0</v>
      </c>
      <c r="J54" s="104">
        <f t="shared" si="5"/>
        <v>0</v>
      </c>
      <c r="K54" s="19"/>
      <c r="IT54"/>
      <c r="IU54"/>
    </row>
    <row r="55" spans="1:255" s="43" customFormat="1">
      <c r="A55" s="23">
        <f t="shared" si="3"/>
        <v>45</v>
      </c>
      <c r="B55" s="28" t="s">
        <v>496</v>
      </c>
      <c r="C55" s="23" t="s">
        <v>497</v>
      </c>
      <c r="D55" s="23" t="s">
        <v>484</v>
      </c>
      <c r="E55" s="23">
        <v>3</v>
      </c>
      <c r="F55" s="112"/>
      <c r="G55" s="124">
        <f t="shared" si="4"/>
        <v>0</v>
      </c>
      <c r="H55" s="128"/>
      <c r="I55" s="104">
        <f t="shared" si="2"/>
        <v>0</v>
      </c>
      <c r="J55" s="104">
        <f t="shared" si="5"/>
        <v>0</v>
      </c>
      <c r="K55" s="19"/>
      <c r="IT55"/>
      <c r="IU55"/>
    </row>
    <row r="56" spans="1:255" s="43" customFormat="1">
      <c r="A56" s="23">
        <f t="shared" si="3"/>
        <v>46</v>
      </c>
      <c r="B56" s="28" t="s">
        <v>509</v>
      </c>
      <c r="C56" s="73" t="s">
        <v>748</v>
      </c>
      <c r="D56" s="23" t="s">
        <v>508</v>
      </c>
      <c r="E56" s="23">
        <v>2</v>
      </c>
      <c r="F56" s="71"/>
      <c r="G56" s="125">
        <f t="shared" si="4"/>
        <v>0</v>
      </c>
      <c r="H56" s="128"/>
      <c r="I56" s="104">
        <f t="shared" si="2"/>
        <v>0</v>
      </c>
      <c r="J56" s="104">
        <f t="shared" si="5"/>
        <v>0</v>
      </c>
      <c r="K56" s="19"/>
      <c r="IT56"/>
      <c r="IU56"/>
    </row>
    <row r="57" spans="1:255" s="43" customFormat="1" ht="26.4">
      <c r="A57" s="23">
        <f t="shared" si="3"/>
        <v>47</v>
      </c>
      <c r="B57" s="16" t="s">
        <v>510</v>
      </c>
      <c r="C57" s="73" t="s">
        <v>748</v>
      </c>
      <c r="D57" s="17" t="s">
        <v>303</v>
      </c>
      <c r="E57" s="17">
        <v>4</v>
      </c>
      <c r="F57" s="46"/>
      <c r="G57" s="123">
        <f t="shared" si="4"/>
        <v>0</v>
      </c>
      <c r="H57" s="128"/>
      <c r="I57" s="104">
        <f t="shared" si="2"/>
        <v>0</v>
      </c>
      <c r="J57" s="104">
        <f t="shared" si="5"/>
        <v>0</v>
      </c>
      <c r="K57" s="19"/>
      <c r="IT57"/>
      <c r="IU57"/>
    </row>
    <row r="58" spans="1:255" s="43" customFormat="1">
      <c r="A58" s="23">
        <f t="shared" si="3"/>
        <v>48</v>
      </c>
      <c r="B58" s="16" t="s">
        <v>511</v>
      </c>
      <c r="C58" s="73" t="s">
        <v>748</v>
      </c>
      <c r="D58" s="17" t="s">
        <v>484</v>
      </c>
      <c r="E58" s="17">
        <v>9</v>
      </c>
      <c r="F58" s="46"/>
      <c r="G58" s="123">
        <f t="shared" si="4"/>
        <v>0</v>
      </c>
      <c r="H58" s="128"/>
      <c r="I58" s="104">
        <f t="shared" si="2"/>
        <v>0</v>
      </c>
      <c r="J58" s="104">
        <f t="shared" si="5"/>
        <v>0</v>
      </c>
      <c r="K58" s="19"/>
      <c r="IT58"/>
      <c r="IU58"/>
    </row>
    <row r="59" spans="1:255" s="43" customFormat="1" ht="26.4">
      <c r="A59" s="23">
        <f t="shared" si="3"/>
        <v>49</v>
      </c>
      <c r="B59" s="28" t="s">
        <v>512</v>
      </c>
      <c r="C59" s="122" t="s">
        <v>769</v>
      </c>
      <c r="D59" s="73" t="s">
        <v>777</v>
      </c>
      <c r="E59" s="23">
        <v>5</v>
      </c>
      <c r="F59" s="71"/>
      <c r="G59" s="125">
        <f t="shared" si="4"/>
        <v>0</v>
      </c>
      <c r="H59" s="128"/>
      <c r="I59" s="104">
        <f t="shared" si="2"/>
        <v>0</v>
      </c>
      <c r="J59" s="104">
        <f t="shared" si="5"/>
        <v>0</v>
      </c>
      <c r="K59" s="19"/>
      <c r="IT59"/>
      <c r="IU59"/>
    </row>
    <row r="60" spans="1:255" s="43" customFormat="1">
      <c r="A60" s="23">
        <f t="shared" si="3"/>
        <v>50</v>
      </c>
      <c r="B60" s="16" t="s">
        <v>514</v>
      </c>
      <c r="C60" s="73" t="s">
        <v>74</v>
      </c>
      <c r="D60" s="17" t="s">
        <v>35</v>
      </c>
      <c r="E60" s="17">
        <v>56</v>
      </c>
      <c r="F60" s="46"/>
      <c r="G60" s="123">
        <f t="shared" si="4"/>
        <v>0</v>
      </c>
      <c r="H60" s="128"/>
      <c r="I60" s="104">
        <f t="shared" si="2"/>
        <v>0</v>
      </c>
      <c r="J60" s="104">
        <f t="shared" si="5"/>
        <v>0</v>
      </c>
      <c r="K60" s="19"/>
      <c r="IT60"/>
      <c r="IU60"/>
    </row>
    <row r="61" spans="1:255" s="43" customFormat="1">
      <c r="A61" s="23">
        <f t="shared" si="3"/>
        <v>51</v>
      </c>
      <c r="B61" s="16" t="s">
        <v>515</v>
      </c>
      <c r="C61" s="73" t="s">
        <v>748</v>
      </c>
      <c r="D61" s="73" t="s">
        <v>773</v>
      </c>
      <c r="E61" s="17">
        <v>9</v>
      </c>
      <c r="F61" s="46"/>
      <c r="G61" s="123">
        <f t="shared" si="4"/>
        <v>0</v>
      </c>
      <c r="H61" s="128"/>
      <c r="I61" s="104">
        <f t="shared" si="2"/>
        <v>0</v>
      </c>
      <c r="J61" s="104">
        <f t="shared" si="5"/>
        <v>0</v>
      </c>
      <c r="K61" s="19"/>
      <c r="IT61"/>
      <c r="IU61"/>
    </row>
    <row r="62" spans="1:255" s="43" customFormat="1">
      <c r="A62" s="23">
        <f t="shared" si="3"/>
        <v>52</v>
      </c>
      <c r="B62" s="16" t="s">
        <v>516</v>
      </c>
      <c r="C62" s="73" t="s">
        <v>748</v>
      </c>
      <c r="D62" s="17" t="s">
        <v>303</v>
      </c>
      <c r="E62" s="17">
        <v>1</v>
      </c>
      <c r="F62" s="46"/>
      <c r="G62" s="123">
        <f t="shared" si="4"/>
        <v>0</v>
      </c>
      <c r="H62" s="128"/>
      <c r="I62" s="104">
        <f t="shared" si="2"/>
        <v>0</v>
      </c>
      <c r="J62" s="104">
        <f t="shared" si="5"/>
        <v>0</v>
      </c>
      <c r="K62" s="19"/>
      <c r="IT62"/>
      <c r="IU62"/>
    </row>
    <row r="63" spans="1:255" s="43" customFormat="1">
      <c r="A63" s="23">
        <f t="shared" si="3"/>
        <v>53</v>
      </c>
      <c r="B63" s="28" t="s">
        <v>517</v>
      </c>
      <c r="C63" s="23" t="s">
        <v>748</v>
      </c>
      <c r="D63" s="23" t="s">
        <v>275</v>
      </c>
      <c r="E63" s="23">
        <v>1</v>
      </c>
      <c r="F63" s="71"/>
      <c r="G63" s="125">
        <f t="shared" si="4"/>
        <v>0</v>
      </c>
      <c r="H63" s="128"/>
      <c r="I63" s="104">
        <f t="shared" si="2"/>
        <v>0</v>
      </c>
      <c r="J63" s="104">
        <f t="shared" si="5"/>
        <v>0</v>
      </c>
      <c r="K63" s="19"/>
      <c r="IT63"/>
      <c r="IU63"/>
    </row>
    <row r="64" spans="1:255" s="43" customFormat="1">
      <c r="A64" s="23">
        <f t="shared" si="3"/>
        <v>54</v>
      </c>
      <c r="B64" s="16" t="s">
        <v>518</v>
      </c>
      <c r="C64" s="17" t="s">
        <v>748</v>
      </c>
      <c r="D64" s="17" t="s">
        <v>303</v>
      </c>
      <c r="E64" s="17">
        <v>2</v>
      </c>
      <c r="F64" s="46"/>
      <c r="G64" s="123">
        <f t="shared" si="4"/>
        <v>0</v>
      </c>
      <c r="H64" s="128"/>
      <c r="I64" s="104">
        <f t="shared" si="2"/>
        <v>0</v>
      </c>
      <c r="J64" s="104">
        <f t="shared" si="5"/>
        <v>0</v>
      </c>
      <c r="K64" s="19"/>
      <c r="IT64"/>
      <c r="IU64"/>
    </row>
    <row r="65" spans="1:255" s="43" customFormat="1">
      <c r="A65" s="23">
        <f t="shared" si="3"/>
        <v>55</v>
      </c>
      <c r="B65" s="16" t="s">
        <v>519</v>
      </c>
      <c r="C65" s="17" t="s">
        <v>748</v>
      </c>
      <c r="D65" s="17" t="s">
        <v>508</v>
      </c>
      <c r="E65" s="17">
        <v>47</v>
      </c>
      <c r="F65" s="46"/>
      <c r="G65" s="123">
        <f t="shared" si="4"/>
        <v>0</v>
      </c>
      <c r="H65" s="128"/>
      <c r="I65" s="104">
        <f t="shared" si="2"/>
        <v>0</v>
      </c>
      <c r="J65" s="104">
        <f t="shared" si="5"/>
        <v>0</v>
      </c>
      <c r="K65" s="19"/>
      <c r="IT65"/>
      <c r="IU65"/>
    </row>
    <row r="66" spans="1:255" s="43" customFormat="1">
      <c r="A66" s="23">
        <f t="shared" si="3"/>
        <v>56</v>
      </c>
      <c r="B66" s="16" t="s">
        <v>520</v>
      </c>
      <c r="C66" s="17" t="s">
        <v>748</v>
      </c>
      <c r="D66" s="17" t="s">
        <v>521</v>
      </c>
      <c r="E66" s="17">
        <v>1</v>
      </c>
      <c r="F66" s="46"/>
      <c r="G66" s="123">
        <f t="shared" si="4"/>
        <v>0</v>
      </c>
      <c r="H66" s="128"/>
      <c r="I66" s="104">
        <f t="shared" si="2"/>
        <v>0</v>
      </c>
      <c r="J66" s="104">
        <f t="shared" si="5"/>
        <v>0</v>
      </c>
      <c r="K66" s="19"/>
      <c r="IT66"/>
      <c r="IU66"/>
    </row>
    <row r="67" spans="1:255" s="43" customFormat="1">
      <c r="A67" s="23">
        <f t="shared" si="3"/>
        <v>57</v>
      </c>
      <c r="B67" s="16" t="s">
        <v>522</v>
      </c>
      <c r="C67" s="17" t="s">
        <v>748</v>
      </c>
      <c r="D67" s="17" t="s">
        <v>523</v>
      </c>
      <c r="E67" s="17">
        <v>1</v>
      </c>
      <c r="F67" s="46"/>
      <c r="G67" s="123">
        <f t="shared" si="4"/>
        <v>0</v>
      </c>
      <c r="H67" s="128"/>
      <c r="I67" s="104">
        <f t="shared" si="2"/>
        <v>0</v>
      </c>
      <c r="J67" s="104">
        <f t="shared" si="5"/>
        <v>0</v>
      </c>
      <c r="K67" s="19"/>
      <c r="IT67"/>
      <c r="IU67"/>
    </row>
    <row r="68" spans="1:255" s="43" customFormat="1">
      <c r="A68" s="23">
        <f t="shared" si="3"/>
        <v>58</v>
      </c>
      <c r="B68" s="16" t="s">
        <v>524</v>
      </c>
      <c r="C68" s="17" t="s">
        <v>748</v>
      </c>
      <c r="D68" s="17" t="s">
        <v>508</v>
      </c>
      <c r="E68" s="17">
        <v>1</v>
      </c>
      <c r="F68" s="46"/>
      <c r="G68" s="123">
        <f t="shared" si="4"/>
        <v>0</v>
      </c>
      <c r="H68" s="128"/>
      <c r="I68" s="104">
        <f t="shared" si="2"/>
        <v>0</v>
      </c>
      <c r="J68" s="104">
        <f t="shared" si="5"/>
        <v>0</v>
      </c>
      <c r="K68" s="19"/>
      <c r="IT68"/>
      <c r="IU68"/>
    </row>
    <row r="69" spans="1:255" s="43" customFormat="1">
      <c r="A69" s="23">
        <f t="shared" si="3"/>
        <v>59</v>
      </c>
      <c r="B69" s="16" t="s">
        <v>525</v>
      </c>
      <c r="C69" s="17" t="s">
        <v>748</v>
      </c>
      <c r="D69" s="17" t="s">
        <v>303</v>
      </c>
      <c r="E69" s="17">
        <v>1</v>
      </c>
      <c r="F69" s="46"/>
      <c r="G69" s="123">
        <f t="shared" si="4"/>
        <v>0</v>
      </c>
      <c r="H69" s="128"/>
      <c r="I69" s="104">
        <f t="shared" si="2"/>
        <v>0</v>
      </c>
      <c r="J69" s="104">
        <f t="shared" si="5"/>
        <v>0</v>
      </c>
      <c r="K69" s="19"/>
      <c r="IT69"/>
      <c r="IU69"/>
    </row>
    <row r="70" spans="1:255" s="43" customFormat="1">
      <c r="A70" s="23">
        <f t="shared" si="3"/>
        <v>60</v>
      </c>
      <c r="B70" s="31" t="s">
        <v>646</v>
      </c>
      <c r="C70" s="17">
        <v>0.02</v>
      </c>
      <c r="D70" s="17" t="s">
        <v>647</v>
      </c>
      <c r="E70" s="17">
        <v>66</v>
      </c>
      <c r="F70" s="49"/>
      <c r="G70" s="126">
        <f>E70*F70</f>
        <v>0</v>
      </c>
      <c r="H70" s="128"/>
      <c r="I70" s="104">
        <f t="shared" si="2"/>
        <v>0</v>
      </c>
      <c r="J70" s="129">
        <f>G70+I70</f>
        <v>0</v>
      </c>
      <c r="K70" s="85"/>
      <c r="IT70"/>
      <c r="IU70"/>
    </row>
    <row r="71" spans="1:255" s="43" customFormat="1">
      <c r="A71" s="23">
        <f t="shared" si="3"/>
        <v>61</v>
      </c>
      <c r="B71" s="31" t="s">
        <v>648</v>
      </c>
      <c r="C71" s="15" t="s">
        <v>36</v>
      </c>
      <c r="D71" s="85" t="s">
        <v>649</v>
      </c>
      <c r="E71" s="85">
        <v>28</v>
      </c>
      <c r="F71" s="116"/>
      <c r="G71" s="126">
        <f>E71*F71</f>
        <v>0</v>
      </c>
      <c r="H71" s="128"/>
      <c r="I71" s="104">
        <f t="shared" si="2"/>
        <v>0</v>
      </c>
      <c r="J71" s="129">
        <f>G71+I71</f>
        <v>0</v>
      </c>
      <c r="K71" s="85"/>
      <c r="IT71"/>
      <c r="IU71"/>
    </row>
    <row r="72" spans="1:255" s="43" customFormat="1" ht="26.4">
      <c r="A72" s="23">
        <f t="shared" si="3"/>
        <v>62</v>
      </c>
      <c r="B72" s="101" t="s">
        <v>775</v>
      </c>
      <c r="C72" s="73" t="s">
        <v>776</v>
      </c>
      <c r="D72" s="73" t="s">
        <v>304</v>
      </c>
      <c r="E72" s="15">
        <v>28</v>
      </c>
      <c r="F72" s="46"/>
      <c r="G72" s="107">
        <f>E72*F72</f>
        <v>0</v>
      </c>
      <c r="H72" s="128"/>
      <c r="I72" s="104">
        <f t="shared" si="2"/>
        <v>0</v>
      </c>
      <c r="J72" s="126">
        <f>G72+I72</f>
        <v>0</v>
      </c>
      <c r="K72" s="15"/>
      <c r="IT72"/>
      <c r="IU72"/>
    </row>
    <row r="73" spans="1:255" s="43" customFormat="1" ht="27" thickBot="1">
      <c r="A73" s="23">
        <f t="shared" si="3"/>
        <v>63</v>
      </c>
      <c r="B73" s="100" t="s">
        <v>901</v>
      </c>
      <c r="C73" s="73" t="s">
        <v>770</v>
      </c>
      <c r="D73" s="15" t="s">
        <v>774</v>
      </c>
      <c r="E73" s="27">
        <v>14</v>
      </c>
      <c r="F73" s="36"/>
      <c r="G73" s="133">
        <f>E73*F73</f>
        <v>0</v>
      </c>
      <c r="H73" s="128"/>
      <c r="I73" s="104">
        <f t="shared" si="2"/>
        <v>0</v>
      </c>
      <c r="J73" s="133">
        <f>G73+I73</f>
        <v>0</v>
      </c>
      <c r="K73" s="19"/>
      <c r="IT73"/>
      <c r="IU73"/>
    </row>
    <row r="74" spans="1:255" s="43" customFormat="1" ht="13.8" thickBot="1">
      <c r="A74" s="39"/>
      <c r="B74" s="40" t="s">
        <v>80</v>
      </c>
      <c r="C74" s="12"/>
      <c r="D74" s="12"/>
      <c r="E74" s="12"/>
      <c r="F74" s="12"/>
      <c r="G74" s="127">
        <f>SUM(G11:G73)</f>
        <v>0</v>
      </c>
      <c r="H74" s="41"/>
      <c r="I74" s="118"/>
      <c r="J74" s="130">
        <f>SUM(J11:J73)</f>
        <v>0</v>
      </c>
      <c r="K74" s="118"/>
      <c r="IT74"/>
      <c r="IU74"/>
    </row>
    <row r="75" spans="1:255" s="43" customFormat="1">
      <c r="A75" s="39"/>
      <c r="B75" s="39"/>
      <c r="C75" s="42"/>
      <c r="D75" s="39"/>
      <c r="E75" s="39"/>
      <c r="F75" s="39"/>
      <c r="G75" s="39"/>
      <c r="H75" s="39"/>
      <c r="I75" s="42"/>
      <c r="J75" s="42"/>
      <c r="K75" s="42"/>
      <c r="IT75"/>
      <c r="IU75"/>
    </row>
    <row r="76" spans="1:255" s="43" customFormat="1">
      <c r="A76" s="39"/>
      <c r="B76" s="39"/>
      <c r="C76" s="42"/>
      <c r="D76" s="39"/>
      <c r="E76" s="39"/>
      <c r="F76" s="39"/>
      <c r="G76" s="39"/>
      <c r="H76" s="39"/>
      <c r="I76" s="42"/>
      <c r="J76" s="42"/>
      <c r="K76" s="42"/>
      <c r="IT76"/>
      <c r="IU76"/>
    </row>
    <row r="77" spans="1:255" s="43" customFormat="1">
      <c r="A77" s="39"/>
      <c r="B77" s="1" t="s">
        <v>81</v>
      </c>
      <c r="C77" s="42"/>
      <c r="D77" s="39"/>
      <c r="E77" s="39"/>
      <c r="F77" s="39"/>
      <c r="G77" s="39"/>
      <c r="H77" s="39"/>
      <c r="I77" s="240" t="s">
        <v>82</v>
      </c>
      <c r="J77" s="240"/>
      <c r="K77" s="240"/>
      <c r="IT77"/>
      <c r="IU77"/>
    </row>
    <row r="78" spans="1:255" s="43" customFormat="1">
      <c r="A78" s="39"/>
      <c r="B78" s="1" t="s">
        <v>83</v>
      </c>
      <c r="C78" s="42"/>
      <c r="D78" s="39"/>
      <c r="E78" s="39"/>
      <c r="F78" s="39"/>
      <c r="G78" s="39"/>
      <c r="H78" s="39"/>
      <c r="I78" s="240" t="s">
        <v>84</v>
      </c>
      <c r="J78" s="240"/>
      <c r="K78" s="240"/>
      <c r="IT78"/>
      <c r="IU78"/>
    </row>
    <row r="79" spans="1:255" s="43" customFormat="1">
      <c r="I79" s="119"/>
      <c r="J79" s="119"/>
      <c r="K79" s="119"/>
      <c r="IT79"/>
      <c r="IU79"/>
    </row>
    <row r="80" spans="1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9:255" s="43" customFormat="1">
      <c r="I129" s="119"/>
      <c r="J129" s="119"/>
      <c r="K129" s="119"/>
      <c r="IT129"/>
      <c r="IU129"/>
    </row>
    <row r="130" spans="9:255" s="43" customFormat="1">
      <c r="I130" s="119"/>
      <c r="J130" s="119"/>
      <c r="K130" s="119"/>
      <c r="IT130"/>
      <c r="IU130"/>
    </row>
    <row r="131" spans="9:255" s="43" customFormat="1">
      <c r="I131" s="119"/>
      <c r="J131" s="119"/>
      <c r="K131" s="119"/>
      <c r="IT131"/>
      <c r="IU131"/>
    </row>
    <row r="132" spans="9:255" s="43" customFormat="1">
      <c r="I132" s="119"/>
      <c r="J132" s="119"/>
      <c r="K132" s="119"/>
      <c r="IT132"/>
      <c r="IU132"/>
    </row>
    <row r="133" spans="9:255" s="43" customFormat="1">
      <c r="I133" s="119"/>
      <c r="J133" s="119"/>
      <c r="K133" s="119"/>
      <c r="IT133"/>
      <c r="IU133"/>
    </row>
    <row r="134" spans="9:255" s="43" customFormat="1">
      <c r="I134" s="119"/>
      <c r="J134" s="119"/>
      <c r="K134" s="119"/>
      <c r="IT134"/>
      <c r="IU134"/>
    </row>
    <row r="135" spans="9:255" s="43" customFormat="1">
      <c r="I135" s="119"/>
      <c r="J135" s="119"/>
      <c r="K135" s="119"/>
      <c r="IT135"/>
      <c r="IU135"/>
    </row>
    <row r="136" spans="9:255" s="43" customFormat="1">
      <c r="I136" s="119"/>
      <c r="J136" s="119"/>
      <c r="K136" s="119"/>
      <c r="IT136"/>
      <c r="IU136"/>
    </row>
    <row r="137" spans="9:255" s="43" customFormat="1">
      <c r="I137" s="119"/>
      <c r="J137" s="119"/>
      <c r="K137" s="119"/>
      <c r="IT137"/>
      <c r="IU137"/>
    </row>
    <row r="138" spans="9:255" s="43" customFormat="1">
      <c r="I138" s="119"/>
      <c r="J138" s="119"/>
      <c r="K138" s="119"/>
      <c r="IT138"/>
      <c r="IU138"/>
    </row>
    <row r="139" spans="9:255" s="43" customFormat="1">
      <c r="I139" s="119"/>
      <c r="J139" s="119"/>
      <c r="K139" s="119"/>
      <c r="IT139"/>
      <c r="IU139"/>
    </row>
    <row r="140" spans="9:255" s="43" customFormat="1">
      <c r="I140" s="119"/>
      <c r="J140" s="119"/>
      <c r="K140" s="119"/>
      <c r="IT140"/>
      <c r="IU140"/>
    </row>
    <row r="141" spans="9:255" s="43" customFormat="1">
      <c r="I141" s="119"/>
      <c r="J141" s="119"/>
      <c r="K141" s="119"/>
      <c r="IT141"/>
      <c r="IU141"/>
    </row>
    <row r="142" spans="9:255" s="43" customFormat="1">
      <c r="I142" s="119"/>
      <c r="J142" s="119"/>
      <c r="K142" s="119"/>
      <c r="IT142"/>
      <c r="IU142"/>
    </row>
    <row r="143" spans="9:255" s="43" customFormat="1">
      <c r="I143" s="119"/>
      <c r="J143" s="119"/>
      <c r="K143" s="119"/>
      <c r="IT143"/>
      <c r="IU143"/>
    </row>
    <row r="144" spans="9:255" s="43" customFormat="1">
      <c r="I144" s="119"/>
      <c r="J144" s="119"/>
      <c r="K144" s="119"/>
      <c r="IT144"/>
      <c r="IU144"/>
    </row>
    <row r="145" spans="9:255" s="43" customFormat="1">
      <c r="I145" s="119"/>
      <c r="J145" s="119"/>
      <c r="K145" s="119"/>
      <c r="IT145"/>
      <c r="IU145"/>
    </row>
    <row r="146" spans="9:255" s="43" customFormat="1">
      <c r="I146" s="119"/>
      <c r="J146" s="119"/>
      <c r="K146" s="119"/>
      <c r="IT146"/>
      <c r="IU146"/>
    </row>
    <row r="147" spans="9:255" s="43" customFormat="1">
      <c r="I147" s="119"/>
      <c r="J147" s="119"/>
      <c r="K147" s="119"/>
      <c r="IT147"/>
      <c r="IU147"/>
    </row>
    <row r="148" spans="9:255" s="43" customFormat="1">
      <c r="I148" s="119"/>
      <c r="J148" s="119"/>
      <c r="K148" s="119"/>
      <c r="IT148"/>
      <c r="IU148"/>
    </row>
    <row r="149" spans="9:255" s="43" customFormat="1">
      <c r="I149" s="119"/>
      <c r="J149" s="119"/>
      <c r="K149" s="119"/>
      <c r="IT149"/>
      <c r="IU149"/>
    </row>
    <row r="150" spans="9:255" s="43" customFormat="1">
      <c r="I150" s="119"/>
      <c r="J150" s="119"/>
      <c r="K150" s="119"/>
      <c r="IT150"/>
      <c r="IU150"/>
    </row>
    <row r="151" spans="9:255" s="43" customFormat="1">
      <c r="I151" s="119"/>
      <c r="J151" s="119"/>
      <c r="K151" s="119"/>
      <c r="IT151"/>
      <c r="IU151"/>
    </row>
    <row r="152" spans="9:255" s="43" customFormat="1">
      <c r="I152" s="119"/>
      <c r="J152" s="119"/>
      <c r="K152" s="119"/>
      <c r="IT152"/>
      <c r="IU152"/>
    </row>
    <row r="153" spans="9:255" s="43" customFormat="1">
      <c r="I153" s="119"/>
      <c r="J153" s="119"/>
      <c r="K153" s="119"/>
      <c r="IT153"/>
      <c r="IU153"/>
    </row>
    <row r="154" spans="9:255" s="43" customFormat="1">
      <c r="I154" s="119"/>
      <c r="J154" s="119"/>
      <c r="K154" s="119"/>
      <c r="IT154"/>
      <c r="IU154"/>
    </row>
    <row r="155" spans="9:255" s="43" customFormat="1">
      <c r="I155" s="119"/>
      <c r="J155" s="119"/>
      <c r="K155" s="119"/>
      <c r="IT155"/>
      <c r="IU155"/>
    </row>
    <row r="156" spans="9:255" s="43" customFormat="1">
      <c r="I156" s="119"/>
      <c r="J156" s="119"/>
      <c r="K156" s="119"/>
      <c r="IT156"/>
      <c r="IU156"/>
    </row>
    <row r="157" spans="9:255" s="43" customFormat="1">
      <c r="I157" s="119"/>
      <c r="J157" s="119"/>
      <c r="K157" s="119"/>
      <c r="IT157"/>
      <c r="IU157"/>
    </row>
    <row r="158" spans="9:255" s="43" customFormat="1">
      <c r="I158" s="119"/>
      <c r="J158" s="119"/>
      <c r="K158" s="119"/>
      <c r="IT158"/>
      <c r="IU158"/>
    </row>
    <row r="159" spans="9:255" s="43" customFormat="1">
      <c r="I159" s="119"/>
      <c r="J159" s="119"/>
      <c r="K159" s="119"/>
      <c r="IT159"/>
      <c r="IU159"/>
    </row>
    <row r="160" spans="9:255" s="43" customFormat="1">
      <c r="I160" s="119"/>
      <c r="J160" s="119"/>
      <c r="K160" s="119"/>
      <c r="IT160"/>
      <c r="IU160"/>
    </row>
    <row r="161" spans="9:255" s="43" customFormat="1">
      <c r="I161" s="119"/>
      <c r="J161" s="119"/>
      <c r="K161" s="119"/>
      <c r="IT161"/>
      <c r="IU161"/>
    </row>
    <row r="162" spans="9:255" s="43" customFormat="1">
      <c r="I162" s="119"/>
      <c r="J162" s="119"/>
      <c r="K162" s="119"/>
      <c r="IT162"/>
      <c r="IU162"/>
    </row>
    <row r="163" spans="9:255" s="43" customFormat="1">
      <c r="I163" s="119"/>
      <c r="J163" s="119"/>
      <c r="K163" s="119"/>
      <c r="IT163"/>
      <c r="IU163"/>
    </row>
    <row r="164" spans="9:255" s="43" customFormat="1">
      <c r="I164" s="119"/>
      <c r="J164" s="119"/>
      <c r="K164" s="119"/>
      <c r="IT164"/>
      <c r="IU164"/>
    </row>
    <row r="165" spans="9:255" s="43" customFormat="1">
      <c r="I165" s="119"/>
      <c r="J165" s="119"/>
      <c r="K165" s="119"/>
      <c r="IT165"/>
      <c r="IU165"/>
    </row>
    <row r="166" spans="9:255" s="43" customFormat="1">
      <c r="I166" s="119"/>
      <c r="J166" s="119"/>
      <c r="K166" s="119"/>
      <c r="IT166"/>
      <c r="IU166"/>
    </row>
    <row r="167" spans="9:255" s="43" customFormat="1">
      <c r="I167" s="119"/>
      <c r="J167" s="119"/>
      <c r="K167" s="119"/>
      <c r="IT167"/>
      <c r="IU167"/>
    </row>
    <row r="168" spans="9:255" s="43" customFormat="1">
      <c r="I168" s="119"/>
      <c r="J168" s="119"/>
      <c r="K168" s="119"/>
      <c r="IT168"/>
      <c r="IU168"/>
    </row>
    <row r="169" spans="9:255" s="43" customFormat="1">
      <c r="I169" s="119"/>
      <c r="J169" s="119"/>
      <c r="K169" s="119"/>
      <c r="IT169"/>
      <c r="IU169"/>
    </row>
    <row r="170" spans="9:255" s="43" customFormat="1">
      <c r="I170" s="119"/>
      <c r="J170" s="119"/>
      <c r="K170" s="119"/>
      <c r="IT170"/>
      <c r="IU170"/>
    </row>
    <row r="171" spans="9:255" s="43" customFormat="1">
      <c r="I171" s="119"/>
      <c r="J171" s="119"/>
      <c r="K171" s="119"/>
      <c r="IT171"/>
      <c r="IU171"/>
    </row>
    <row r="172" spans="9:255" s="43" customFormat="1">
      <c r="I172" s="119"/>
      <c r="J172" s="119"/>
      <c r="K172" s="119"/>
      <c r="IT172"/>
      <c r="IU172"/>
    </row>
    <row r="173" spans="9:255" s="43" customFormat="1">
      <c r="I173" s="119"/>
      <c r="J173" s="119"/>
      <c r="K173" s="119"/>
      <c r="IT173"/>
      <c r="IU173"/>
    </row>
    <row r="174" spans="9:255" s="43" customFormat="1">
      <c r="I174" s="119"/>
      <c r="J174" s="119"/>
      <c r="K174" s="119"/>
      <c r="IT174"/>
      <c r="IU174"/>
    </row>
    <row r="175" spans="9:255" s="43" customFormat="1">
      <c r="I175" s="119"/>
      <c r="J175" s="119"/>
      <c r="K175" s="119"/>
      <c r="IT175"/>
      <c r="IU175"/>
    </row>
    <row r="176" spans="9:255" s="43" customFormat="1">
      <c r="I176" s="119"/>
      <c r="J176" s="119"/>
      <c r="K176" s="119"/>
      <c r="IT176"/>
      <c r="IU176"/>
    </row>
    <row r="177" spans="1:11">
      <c r="A177" s="43"/>
      <c r="B177" s="43"/>
      <c r="C177" s="43"/>
      <c r="D177" s="43"/>
      <c r="E177" s="43"/>
      <c r="F177" s="43"/>
      <c r="G177" s="43"/>
      <c r="H177" s="43"/>
      <c r="I177" s="119"/>
      <c r="J177" s="119"/>
      <c r="K177" s="119"/>
    </row>
    <row r="178" spans="1:11">
      <c r="A178" s="43"/>
      <c r="B178" s="43"/>
      <c r="C178" s="43"/>
      <c r="D178" s="43"/>
      <c r="E178" s="43"/>
      <c r="F178" s="43"/>
      <c r="G178" s="43"/>
      <c r="H178" s="43"/>
      <c r="I178" s="119"/>
      <c r="J178" s="119"/>
      <c r="K178" s="119"/>
    </row>
    <row r="179" spans="1:11">
      <c r="A179" s="43"/>
      <c r="B179" s="43"/>
      <c r="C179" s="43"/>
      <c r="D179" s="43"/>
      <c r="E179" s="43"/>
      <c r="F179" s="43"/>
      <c r="G179" s="43"/>
      <c r="H179" s="43"/>
      <c r="I179" s="119"/>
      <c r="J179" s="119"/>
      <c r="K179" s="119"/>
    </row>
    <row r="180" spans="1:11">
      <c r="A180" s="43"/>
      <c r="B180" s="43"/>
      <c r="C180" s="43"/>
      <c r="D180" s="43"/>
      <c r="E180" s="43"/>
      <c r="F180" s="43"/>
      <c r="G180" s="43"/>
      <c r="H180" s="43"/>
      <c r="I180" s="119"/>
      <c r="J180" s="119"/>
      <c r="K180" s="119"/>
    </row>
    <row r="181" spans="1:11">
      <c r="A181" s="43"/>
      <c r="B181" s="43"/>
      <c r="C181" s="43"/>
      <c r="D181" s="43"/>
      <c r="E181" s="43"/>
      <c r="F181" s="43"/>
      <c r="G181" s="43"/>
      <c r="H181" s="43"/>
      <c r="I181" s="119"/>
      <c r="J181" s="119"/>
      <c r="K181" s="119"/>
    </row>
    <row r="182" spans="1:11">
      <c r="A182" s="43"/>
      <c r="B182" s="43"/>
      <c r="C182" s="43"/>
      <c r="D182" s="43"/>
      <c r="E182" s="43"/>
      <c r="F182" s="43"/>
      <c r="G182" s="43"/>
      <c r="H182" s="43"/>
      <c r="I182" s="119"/>
      <c r="J182" s="119"/>
      <c r="K182" s="119"/>
    </row>
    <row r="183" spans="1:11">
      <c r="A183" s="43"/>
      <c r="B183" s="43"/>
      <c r="C183" s="43"/>
      <c r="D183" s="43"/>
      <c r="E183" s="43"/>
      <c r="F183" s="43"/>
      <c r="G183" s="43"/>
      <c r="H183" s="43"/>
      <c r="I183" s="119"/>
      <c r="J183" s="119"/>
      <c r="K183" s="119"/>
    </row>
    <row r="184" spans="1:11">
      <c r="A184" s="43"/>
      <c r="B184" s="43"/>
      <c r="C184" s="43"/>
      <c r="D184" s="43"/>
      <c r="E184" s="43"/>
      <c r="F184" s="43"/>
      <c r="G184" s="43"/>
      <c r="H184" s="43"/>
      <c r="I184" s="119"/>
      <c r="J184" s="119"/>
      <c r="K184" s="119"/>
    </row>
    <row r="185" spans="1:11">
      <c r="A185" s="43"/>
      <c r="B185" s="43"/>
      <c r="C185" s="43"/>
      <c r="D185" s="43"/>
      <c r="E185" s="43"/>
      <c r="F185" s="43"/>
      <c r="G185" s="43"/>
      <c r="H185" s="43"/>
      <c r="I185" s="119"/>
      <c r="J185" s="119"/>
      <c r="K185" s="119"/>
    </row>
    <row r="186" spans="1:11">
      <c r="A186" s="43"/>
      <c r="B186" s="43"/>
      <c r="C186" s="43"/>
      <c r="D186" s="43"/>
      <c r="E186" s="43"/>
      <c r="F186" s="43"/>
      <c r="G186" s="43"/>
      <c r="H186" s="43"/>
      <c r="I186" s="119"/>
      <c r="J186" s="119"/>
      <c r="K186" s="119"/>
    </row>
    <row r="187" spans="1:11">
      <c r="A187" s="43"/>
      <c r="B187" s="43"/>
      <c r="C187" s="43"/>
      <c r="D187" s="43"/>
      <c r="E187" s="43"/>
      <c r="F187" s="43"/>
      <c r="G187" s="43"/>
      <c r="H187" s="43"/>
      <c r="I187" s="119"/>
      <c r="J187" s="119"/>
      <c r="K187" s="119"/>
    </row>
    <row r="188" spans="1:11">
      <c r="A188" s="43"/>
      <c r="B188" s="43"/>
      <c r="C188" s="43"/>
      <c r="D188" s="43"/>
      <c r="E188" s="43"/>
      <c r="F188" s="43"/>
      <c r="G188" s="43"/>
      <c r="H188" s="43"/>
      <c r="I188" s="119"/>
      <c r="J188" s="119"/>
      <c r="K188" s="119"/>
    </row>
    <row r="189" spans="1:11">
      <c r="A189" s="43"/>
      <c r="B189" s="43"/>
      <c r="C189" s="43"/>
      <c r="D189" s="43"/>
      <c r="E189" s="43"/>
      <c r="F189" s="43"/>
      <c r="G189" s="43"/>
      <c r="H189" s="43"/>
      <c r="I189" s="119"/>
      <c r="J189" s="119"/>
      <c r="K189" s="119"/>
    </row>
    <row r="190" spans="1:11">
      <c r="A190" s="43"/>
      <c r="B190" s="43"/>
      <c r="C190" s="43"/>
      <c r="D190" s="43"/>
      <c r="E190" s="43"/>
      <c r="F190" s="43"/>
      <c r="G190" s="43"/>
      <c r="H190" s="43"/>
      <c r="I190" s="119"/>
      <c r="J190" s="119"/>
      <c r="K190" s="119"/>
    </row>
    <row r="191" spans="1:11">
      <c r="A191" s="43"/>
      <c r="B191" s="43"/>
      <c r="C191" s="43"/>
      <c r="D191" s="43"/>
      <c r="E191" s="43"/>
      <c r="F191" s="43"/>
      <c r="G191" s="43"/>
      <c r="H191" s="43"/>
      <c r="I191" s="119"/>
      <c r="J191" s="119"/>
      <c r="K191" s="119"/>
    </row>
    <row r="192" spans="1:11">
      <c r="A192" s="43"/>
      <c r="B192" s="43"/>
      <c r="C192" s="43"/>
      <c r="D192" s="43"/>
      <c r="E192" s="43"/>
      <c r="F192" s="43"/>
      <c r="G192" s="43"/>
      <c r="H192" s="43"/>
      <c r="I192" s="119"/>
      <c r="J192" s="119"/>
      <c r="K192" s="119"/>
    </row>
    <row r="193" spans="1:11">
      <c r="A193" s="43"/>
      <c r="B193" s="43"/>
      <c r="C193" s="43"/>
      <c r="D193" s="43"/>
      <c r="E193" s="43"/>
      <c r="F193" s="43"/>
      <c r="G193" s="43"/>
      <c r="H193" s="43"/>
      <c r="I193" s="119"/>
      <c r="J193" s="119"/>
      <c r="K193" s="119"/>
    </row>
    <row r="194" spans="1:11">
      <c r="A194" s="43"/>
      <c r="B194" s="43"/>
      <c r="C194" s="43"/>
      <c r="D194" s="43"/>
      <c r="E194" s="43"/>
      <c r="F194" s="43"/>
      <c r="G194" s="43"/>
      <c r="H194" s="43"/>
      <c r="I194" s="119"/>
      <c r="J194" s="119"/>
      <c r="K194" s="119"/>
    </row>
    <row r="195" spans="1:11">
      <c r="A195" s="43"/>
      <c r="B195" s="43"/>
      <c r="C195" s="43"/>
      <c r="D195" s="43"/>
      <c r="E195" s="43"/>
      <c r="F195" s="43"/>
      <c r="G195" s="43"/>
      <c r="H195" s="43"/>
      <c r="I195" s="119"/>
      <c r="J195" s="119"/>
      <c r="K195" s="119"/>
    </row>
    <row r="196" spans="1:11">
      <c r="A196" s="43"/>
      <c r="B196" s="43"/>
      <c r="C196" s="43"/>
      <c r="D196" s="43"/>
      <c r="E196" s="43"/>
      <c r="F196" s="43"/>
      <c r="G196" s="43"/>
      <c r="H196" s="43"/>
      <c r="I196" s="119"/>
      <c r="J196" s="119"/>
      <c r="K196" s="119"/>
    </row>
    <row r="197" spans="1:11">
      <c r="A197" s="43"/>
      <c r="B197" s="43"/>
      <c r="C197" s="43"/>
      <c r="D197" s="43"/>
      <c r="E197" s="43"/>
      <c r="F197" s="43"/>
      <c r="G197" s="43"/>
      <c r="H197" s="43"/>
      <c r="I197" s="119"/>
      <c r="J197" s="119"/>
      <c r="K197" s="119"/>
    </row>
    <row r="198" spans="1:11">
      <c r="A198" s="43"/>
      <c r="B198" s="43"/>
      <c r="C198" s="43"/>
      <c r="D198" s="43"/>
      <c r="E198" s="43"/>
      <c r="F198" s="43"/>
      <c r="G198" s="43"/>
      <c r="H198" s="43"/>
      <c r="I198" s="119"/>
      <c r="J198" s="119"/>
      <c r="K198" s="119"/>
    </row>
    <row r="199" spans="1:11">
      <c r="A199" s="43"/>
      <c r="B199" s="43"/>
      <c r="C199" s="43"/>
      <c r="D199" s="43"/>
      <c r="E199" s="43"/>
      <c r="F199" s="43"/>
      <c r="G199" s="43"/>
      <c r="H199" s="43"/>
      <c r="I199" s="119"/>
      <c r="J199" s="119"/>
      <c r="K199" s="119"/>
    </row>
    <row r="200" spans="1:11">
      <c r="A200" s="43"/>
      <c r="B200" s="43"/>
      <c r="C200" s="43"/>
      <c r="D200" s="43"/>
      <c r="E200" s="43"/>
      <c r="F200" s="43"/>
      <c r="G200" s="43"/>
      <c r="H200" s="43"/>
      <c r="I200" s="119"/>
      <c r="J200" s="119"/>
      <c r="K200" s="119"/>
    </row>
    <row r="201" spans="1:11">
      <c r="A201" s="43"/>
      <c r="B201" s="43"/>
      <c r="C201" s="43"/>
      <c r="D201" s="43"/>
      <c r="E201" s="43"/>
      <c r="F201" s="43"/>
      <c r="G201" s="43"/>
      <c r="H201" s="43"/>
      <c r="I201" s="119"/>
      <c r="J201" s="119"/>
      <c r="K201" s="119"/>
    </row>
    <row r="202" spans="1:11">
      <c r="A202" s="43"/>
      <c r="B202" s="43"/>
      <c r="C202" s="43"/>
      <c r="D202" s="43"/>
      <c r="E202" s="43"/>
      <c r="F202" s="43"/>
      <c r="G202" s="43"/>
      <c r="H202" s="43"/>
      <c r="I202" s="119"/>
      <c r="J202" s="119"/>
      <c r="K202" s="119"/>
    </row>
    <row r="203" spans="1:11">
      <c r="A203" s="43"/>
      <c r="B203" s="43"/>
      <c r="C203" s="43"/>
      <c r="D203" s="43"/>
      <c r="E203" s="43"/>
      <c r="F203" s="43"/>
      <c r="G203" s="43"/>
      <c r="H203" s="43"/>
      <c r="I203" s="119"/>
      <c r="J203" s="119"/>
      <c r="K203" s="119"/>
    </row>
    <row r="204" spans="1:11">
      <c r="A204" s="43"/>
      <c r="B204" s="43"/>
      <c r="C204" s="43"/>
      <c r="D204" s="43"/>
      <c r="E204" s="43"/>
      <c r="F204" s="43"/>
      <c r="G204" s="43"/>
      <c r="H204" s="43"/>
      <c r="I204" s="119"/>
      <c r="J204" s="119"/>
      <c r="K204" s="119"/>
    </row>
    <row r="205" spans="1:11">
      <c r="A205" s="43"/>
      <c r="B205" s="43"/>
      <c r="C205" s="43"/>
      <c r="D205" s="43"/>
      <c r="E205" s="43"/>
      <c r="F205" s="43"/>
      <c r="G205" s="43"/>
      <c r="H205" s="43"/>
      <c r="I205" s="119"/>
      <c r="J205" s="119"/>
      <c r="K205" s="119"/>
    </row>
    <row r="206" spans="1:11">
      <c r="A206" s="43"/>
      <c r="B206" s="43"/>
      <c r="C206" s="43"/>
      <c r="D206" s="43"/>
      <c r="E206" s="43"/>
      <c r="F206" s="43"/>
      <c r="G206" s="43"/>
      <c r="H206" s="43"/>
      <c r="I206" s="119"/>
      <c r="J206" s="119"/>
      <c r="K206" s="119"/>
    </row>
  </sheetData>
  <mergeCells count="16">
    <mergeCell ref="I77:K77"/>
    <mergeCell ref="I78:K7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915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193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15">
        <v>1</v>
      </c>
      <c r="B11" s="16" t="s">
        <v>208</v>
      </c>
      <c r="C11" s="17" t="s">
        <v>209</v>
      </c>
      <c r="D11" s="17" t="s">
        <v>51</v>
      </c>
      <c r="E11" s="17">
        <v>19</v>
      </c>
      <c r="F11" s="18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20"/>
      <c r="IT11"/>
      <c r="IU11"/>
    </row>
    <row r="12" spans="1:255" s="43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168"/>
      <c r="J12" s="130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9:255" s="43" customFormat="1">
      <c r="I17" s="119"/>
      <c r="J17" s="119"/>
      <c r="K17" s="119"/>
      <c r="IT17"/>
      <c r="IU17"/>
    </row>
    <row r="18" spans="9:255" s="43" customFormat="1">
      <c r="I18" s="119"/>
      <c r="J18" s="119"/>
      <c r="K18" s="119"/>
      <c r="IT18"/>
      <c r="IU18"/>
    </row>
    <row r="19" spans="9:255" s="43" customFormat="1">
      <c r="I19" s="119"/>
      <c r="J19" s="119"/>
      <c r="K19" s="119"/>
      <c r="IT19"/>
      <c r="IU19"/>
    </row>
    <row r="20" spans="9:255" s="43" customFormat="1">
      <c r="I20" s="119"/>
      <c r="J20" s="119"/>
      <c r="K20" s="119"/>
      <c r="IT20"/>
      <c r="IU20"/>
    </row>
    <row r="21" spans="9:255" s="43" customFormat="1">
      <c r="I21" s="119"/>
      <c r="J21" s="119"/>
      <c r="K21" s="119"/>
      <c r="IT21"/>
      <c r="IU21"/>
    </row>
    <row r="22" spans="9:255" s="43" customFormat="1">
      <c r="I22" s="119"/>
      <c r="J22" s="119"/>
      <c r="K22" s="119"/>
      <c r="IT22"/>
      <c r="IU22"/>
    </row>
    <row r="23" spans="9:255" s="43" customFormat="1">
      <c r="I23" s="119"/>
      <c r="J23" s="119"/>
      <c r="K23" s="119"/>
      <c r="IT23"/>
      <c r="IU23"/>
    </row>
    <row r="24" spans="9:255" s="43" customFormat="1">
      <c r="I24" s="119"/>
      <c r="J24" s="119"/>
      <c r="K24" s="119"/>
      <c r="IT24"/>
      <c r="IU24"/>
    </row>
    <row r="25" spans="9:255" s="43" customFormat="1">
      <c r="I25" s="119"/>
      <c r="J25" s="119"/>
      <c r="K25" s="119"/>
      <c r="IT25"/>
      <c r="IU25"/>
    </row>
    <row r="26" spans="9:255" s="43" customFormat="1">
      <c r="I26" s="119"/>
      <c r="J26" s="119"/>
      <c r="K26" s="119"/>
      <c r="IT26"/>
      <c r="IU26"/>
    </row>
    <row r="27" spans="9:255" s="43" customFormat="1">
      <c r="I27" s="119"/>
      <c r="J27" s="119"/>
      <c r="K27" s="119"/>
      <c r="IT27"/>
      <c r="IU27"/>
    </row>
    <row r="28" spans="9:255" s="43" customFormat="1">
      <c r="I28" s="119"/>
      <c r="J28" s="119"/>
      <c r="K28" s="119"/>
      <c r="IT28"/>
      <c r="IU28"/>
    </row>
    <row r="29" spans="9:255" s="43" customFormat="1">
      <c r="I29" s="119"/>
      <c r="J29" s="119"/>
      <c r="K29" s="119"/>
      <c r="IT29"/>
      <c r="IU29"/>
    </row>
    <row r="30" spans="9:255" s="43" customFormat="1">
      <c r="I30" s="119"/>
      <c r="J30" s="119"/>
      <c r="K30" s="119"/>
      <c r="IT30"/>
      <c r="IU30"/>
    </row>
    <row r="31" spans="9:255" s="43" customFormat="1">
      <c r="I31" s="119"/>
      <c r="J31" s="119"/>
      <c r="K31" s="119"/>
      <c r="IT31"/>
      <c r="IU31"/>
    </row>
    <row r="32" spans="9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9"/>
      <c r="J115" s="119"/>
      <c r="K115" s="11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U147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916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699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7" t="s">
        <v>7</v>
      </c>
      <c r="B9" s="248" t="s">
        <v>8</v>
      </c>
      <c r="C9" s="248" t="s">
        <v>9</v>
      </c>
      <c r="D9" s="248" t="s">
        <v>757</v>
      </c>
      <c r="E9" s="248" t="s">
        <v>782</v>
      </c>
      <c r="F9" s="249" t="s">
        <v>10</v>
      </c>
      <c r="G9" s="249" t="s">
        <v>11</v>
      </c>
      <c r="H9" s="247" t="s">
        <v>12</v>
      </c>
      <c r="I9" s="247"/>
      <c r="J9" s="247" t="s">
        <v>13</v>
      </c>
      <c r="K9" s="246" t="s">
        <v>905</v>
      </c>
      <c r="IT9"/>
      <c r="IU9"/>
    </row>
    <row r="10" spans="1:255" s="14" customFormat="1" ht="16.05" customHeight="1">
      <c r="A10" s="247"/>
      <c r="B10" s="247"/>
      <c r="C10" s="247"/>
      <c r="D10" s="247"/>
      <c r="E10" s="247"/>
      <c r="F10" s="249"/>
      <c r="G10" s="249"/>
      <c r="H10" s="140" t="s">
        <v>14</v>
      </c>
      <c r="I10" s="140" t="s">
        <v>15</v>
      </c>
      <c r="J10" s="247"/>
      <c r="K10" s="246"/>
      <c r="IT10"/>
      <c r="IU10"/>
    </row>
    <row r="11" spans="1:255" s="11" customFormat="1" ht="26.4">
      <c r="A11" s="141">
        <v>1</v>
      </c>
      <c r="B11" s="22" t="s">
        <v>737</v>
      </c>
      <c r="C11" s="56" t="s">
        <v>801</v>
      </c>
      <c r="D11" s="56" t="s">
        <v>533</v>
      </c>
      <c r="E11" s="56">
        <v>9</v>
      </c>
      <c r="F11" s="192"/>
      <c r="G11" s="193">
        <f>F11*E11</f>
        <v>0</v>
      </c>
      <c r="H11" s="128"/>
      <c r="I11" s="193">
        <f>G11*H11</f>
        <v>0</v>
      </c>
      <c r="J11" s="193">
        <f>G11+I11</f>
        <v>0</v>
      </c>
      <c r="K11" s="22"/>
      <c r="IT11"/>
      <c r="IU11"/>
    </row>
    <row r="12" spans="1:255" s="11" customFormat="1" ht="26.4">
      <c r="A12" s="142">
        <f>A11+1</f>
        <v>2</v>
      </c>
      <c r="B12" s="22" t="s">
        <v>747</v>
      </c>
      <c r="C12" s="56" t="s">
        <v>736</v>
      </c>
      <c r="D12" s="56" t="s">
        <v>278</v>
      </c>
      <c r="E12" s="56">
        <v>9</v>
      </c>
      <c r="F12" s="192"/>
      <c r="G12" s="193">
        <f>F12*E12</f>
        <v>0</v>
      </c>
      <c r="H12" s="128"/>
      <c r="I12" s="193">
        <f>G12*H12</f>
        <v>0</v>
      </c>
      <c r="J12" s="193">
        <f>G12+I12</f>
        <v>0</v>
      </c>
      <c r="K12" s="22"/>
      <c r="IT12"/>
      <c r="IU12"/>
    </row>
    <row r="13" spans="1:255" s="11" customFormat="1" ht="26.4">
      <c r="A13" s="142">
        <f>A12+1</f>
        <v>3</v>
      </c>
      <c r="B13" s="22" t="s">
        <v>746</v>
      </c>
      <c r="C13" s="56" t="s">
        <v>801</v>
      </c>
      <c r="D13" s="56" t="s">
        <v>533</v>
      </c>
      <c r="E13" s="56">
        <v>9</v>
      </c>
      <c r="F13" s="192"/>
      <c r="G13" s="193">
        <f>F13*E13</f>
        <v>0</v>
      </c>
      <c r="H13" s="128"/>
      <c r="I13" s="193">
        <f>G13*H13</f>
        <v>0</v>
      </c>
      <c r="J13" s="193">
        <f>G13+I13</f>
        <v>0</v>
      </c>
      <c r="K13" s="22"/>
      <c r="IT13"/>
      <c r="IU13"/>
    </row>
    <row r="14" spans="1:255" s="11" customFormat="1" ht="40.200000000000003" thickBot="1">
      <c r="A14" s="142">
        <f>A13+1</f>
        <v>4</v>
      </c>
      <c r="B14" s="194" t="s">
        <v>745</v>
      </c>
      <c r="C14" s="56" t="s">
        <v>198</v>
      </c>
      <c r="D14" s="56" t="s">
        <v>533</v>
      </c>
      <c r="E14" s="56">
        <v>5</v>
      </c>
      <c r="F14" s="192"/>
      <c r="G14" s="195">
        <f>F14*E14</f>
        <v>0</v>
      </c>
      <c r="H14" s="128"/>
      <c r="I14" s="193">
        <f>G14*H14</f>
        <v>0</v>
      </c>
      <c r="J14" s="195">
        <f>G14+I14</f>
        <v>0</v>
      </c>
      <c r="K14" s="22"/>
      <c r="IT14"/>
      <c r="IU14"/>
    </row>
    <row r="15" spans="1:255" s="43" customFormat="1" ht="13.8" thickBot="1">
      <c r="A15" s="151"/>
      <c r="B15" s="152" t="s">
        <v>80</v>
      </c>
      <c r="C15" s="153"/>
      <c r="D15" s="153"/>
      <c r="E15" s="153"/>
      <c r="F15" s="153"/>
      <c r="G15" s="154">
        <f>SUM(G11:G14)</f>
        <v>0</v>
      </c>
      <c r="H15" s="155"/>
      <c r="I15" s="162"/>
      <c r="J15" s="157">
        <f>SUM(J11:J14)</f>
        <v>0</v>
      </c>
      <c r="K15" s="156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1" t="s">
        <v>81</v>
      </c>
      <c r="C18" s="42"/>
      <c r="D18" s="39"/>
      <c r="E18" s="39"/>
      <c r="F18" s="39"/>
      <c r="G18" s="39"/>
      <c r="H18" s="39"/>
      <c r="I18" s="240" t="s">
        <v>82</v>
      </c>
      <c r="J18" s="240"/>
      <c r="K18" s="240"/>
      <c r="IT18"/>
      <c r="IU18"/>
    </row>
    <row r="19" spans="1:255" s="43" customFormat="1">
      <c r="A19" s="39"/>
      <c r="B19" s="1" t="s">
        <v>83</v>
      </c>
      <c r="C19" s="42"/>
      <c r="D19" s="39"/>
      <c r="E19" s="39"/>
      <c r="F19" s="39"/>
      <c r="G19" s="39"/>
      <c r="H19" s="39"/>
      <c r="I19" s="240" t="s">
        <v>84</v>
      </c>
      <c r="J19" s="240"/>
      <c r="K19" s="240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</sheetData>
  <mergeCells count="16">
    <mergeCell ref="I18:K18"/>
    <mergeCell ref="I19:K1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U171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917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700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273</v>
      </c>
      <c r="C11" s="66" t="s">
        <v>274</v>
      </c>
      <c r="D11" s="17" t="s">
        <v>275</v>
      </c>
      <c r="E11" s="17">
        <v>14</v>
      </c>
      <c r="F11" s="45"/>
      <c r="G11" s="123">
        <f t="shared" ref="G11:G31" si="0">E11*F11</f>
        <v>0</v>
      </c>
      <c r="H11" s="128"/>
      <c r="I11" s="104">
        <f>G11*H11</f>
        <v>0</v>
      </c>
      <c r="J11" s="104">
        <f t="shared" ref="J11:J38" si="1">G11+I11</f>
        <v>0</v>
      </c>
      <c r="K11" s="32"/>
      <c r="IT11"/>
      <c r="IU11"/>
    </row>
    <row r="12" spans="1:255" s="11" customFormat="1">
      <c r="A12" s="23">
        <f>A11+1</f>
        <v>2</v>
      </c>
      <c r="B12" s="16" t="s">
        <v>276</v>
      </c>
      <c r="C12" s="17" t="s">
        <v>277</v>
      </c>
      <c r="D12" s="17" t="s">
        <v>278</v>
      </c>
      <c r="E12" s="17">
        <v>282</v>
      </c>
      <c r="F12" s="45"/>
      <c r="G12" s="123">
        <f t="shared" si="0"/>
        <v>0</v>
      </c>
      <c r="H12" s="128"/>
      <c r="I12" s="104">
        <f t="shared" ref="I12:I38" si="2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ref="A13:A38" si="3">A12+1</f>
        <v>3</v>
      </c>
      <c r="B13" s="16" t="s">
        <v>279</v>
      </c>
      <c r="C13" s="17" t="s">
        <v>280</v>
      </c>
      <c r="D13" s="17" t="s">
        <v>278</v>
      </c>
      <c r="E13" s="17">
        <v>14</v>
      </c>
      <c r="F13" s="45"/>
      <c r="G13" s="123">
        <f t="shared" si="0"/>
        <v>0</v>
      </c>
      <c r="H13" s="128"/>
      <c r="I13" s="104">
        <f t="shared" si="2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97" t="s">
        <v>808</v>
      </c>
      <c r="C14" s="21" t="s">
        <v>281</v>
      </c>
      <c r="D14" s="21" t="s">
        <v>278</v>
      </c>
      <c r="E14" s="21">
        <v>9</v>
      </c>
      <c r="F14" s="59"/>
      <c r="G14" s="123">
        <f t="shared" si="0"/>
        <v>0</v>
      </c>
      <c r="H14" s="128"/>
      <c r="I14" s="104">
        <f t="shared" si="2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01" t="s">
        <v>807</v>
      </c>
      <c r="C15" s="69" t="s">
        <v>32</v>
      </c>
      <c r="D15" s="17" t="s">
        <v>278</v>
      </c>
      <c r="E15" s="17">
        <v>66</v>
      </c>
      <c r="F15" s="52"/>
      <c r="G15" s="167">
        <f t="shared" si="0"/>
        <v>0</v>
      </c>
      <c r="H15" s="128"/>
      <c r="I15" s="104">
        <f t="shared" si="2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28" t="s">
        <v>282</v>
      </c>
      <c r="C16" s="23">
        <v>0.02</v>
      </c>
      <c r="D16" s="17" t="s">
        <v>283</v>
      </c>
      <c r="E16" s="23">
        <v>2</v>
      </c>
      <c r="F16" s="52"/>
      <c r="G16" s="167">
        <f t="shared" si="0"/>
        <v>0</v>
      </c>
      <c r="H16" s="128"/>
      <c r="I16" s="104">
        <f t="shared" si="2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16" t="s">
        <v>284</v>
      </c>
      <c r="C17" s="196" t="s">
        <v>802</v>
      </c>
      <c r="D17" s="73" t="s">
        <v>804</v>
      </c>
      <c r="E17" s="21">
        <v>2</v>
      </c>
      <c r="F17" s="52"/>
      <c r="G17" s="167">
        <f t="shared" si="0"/>
        <v>0</v>
      </c>
      <c r="H17" s="128"/>
      <c r="I17" s="104">
        <f t="shared" si="2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16" t="s">
        <v>285</v>
      </c>
      <c r="C18" s="73" t="s">
        <v>803</v>
      </c>
      <c r="D18" s="73" t="s">
        <v>804</v>
      </c>
      <c r="E18" s="17">
        <v>2</v>
      </c>
      <c r="F18" s="52"/>
      <c r="G18" s="167">
        <f t="shared" si="0"/>
        <v>0</v>
      </c>
      <c r="H18" s="128"/>
      <c r="I18" s="104">
        <f t="shared" si="2"/>
        <v>0</v>
      </c>
      <c r="J18" s="104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64" t="s">
        <v>286</v>
      </c>
      <c r="C19" s="25">
        <v>0.01</v>
      </c>
      <c r="D19" s="25" t="s">
        <v>287</v>
      </c>
      <c r="E19" s="23">
        <v>28</v>
      </c>
      <c r="F19" s="60"/>
      <c r="G19" s="197">
        <f t="shared" si="0"/>
        <v>0</v>
      </c>
      <c r="H19" s="128"/>
      <c r="I19" s="104">
        <f t="shared" si="2"/>
        <v>0</v>
      </c>
      <c r="J19" s="104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64" t="s">
        <v>288</v>
      </c>
      <c r="C20" s="25" t="s">
        <v>289</v>
      </c>
      <c r="D20" s="25" t="s">
        <v>281</v>
      </c>
      <c r="E20" s="23">
        <v>5</v>
      </c>
      <c r="F20" s="60"/>
      <c r="G20" s="197">
        <f t="shared" si="0"/>
        <v>0</v>
      </c>
      <c r="H20" s="128"/>
      <c r="I20" s="104">
        <f t="shared" si="2"/>
        <v>0</v>
      </c>
      <c r="J20" s="104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28" t="s">
        <v>805</v>
      </c>
      <c r="C21" s="23" t="s">
        <v>290</v>
      </c>
      <c r="D21" s="23" t="s">
        <v>287</v>
      </c>
      <c r="E21" s="23">
        <v>9</v>
      </c>
      <c r="F21" s="60"/>
      <c r="G21" s="197">
        <f t="shared" si="0"/>
        <v>0</v>
      </c>
      <c r="H21" s="128"/>
      <c r="I21" s="104">
        <f t="shared" si="2"/>
        <v>0</v>
      </c>
      <c r="J21" s="104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101" t="s">
        <v>806</v>
      </c>
      <c r="C22" s="17" t="s">
        <v>291</v>
      </c>
      <c r="D22" s="17" t="s">
        <v>278</v>
      </c>
      <c r="E22" s="17">
        <v>94</v>
      </c>
      <c r="F22" s="60"/>
      <c r="G22" s="197">
        <f t="shared" si="0"/>
        <v>0</v>
      </c>
      <c r="H22" s="128"/>
      <c r="I22" s="104">
        <f t="shared" si="2"/>
        <v>0</v>
      </c>
      <c r="J22" s="104">
        <f t="shared" si="1"/>
        <v>0</v>
      </c>
      <c r="K22" s="20"/>
      <c r="IT22"/>
      <c r="IU22"/>
    </row>
    <row r="23" spans="1:255" s="11" customFormat="1">
      <c r="A23" s="23">
        <f t="shared" si="3"/>
        <v>13</v>
      </c>
      <c r="B23" s="64" t="s">
        <v>292</v>
      </c>
      <c r="C23" s="25" t="s">
        <v>291</v>
      </c>
      <c r="D23" s="25" t="s">
        <v>278</v>
      </c>
      <c r="E23" s="23">
        <v>47</v>
      </c>
      <c r="F23" s="60"/>
      <c r="G23" s="197">
        <f t="shared" si="0"/>
        <v>0</v>
      </c>
      <c r="H23" s="128"/>
      <c r="I23" s="104">
        <f t="shared" si="2"/>
        <v>0</v>
      </c>
      <c r="J23" s="104">
        <f t="shared" si="1"/>
        <v>0</v>
      </c>
      <c r="K23" s="20"/>
      <c r="IT23"/>
      <c r="IU23"/>
    </row>
    <row r="24" spans="1:255" s="11" customFormat="1">
      <c r="A24" s="23">
        <f t="shared" si="3"/>
        <v>14</v>
      </c>
      <c r="B24" s="16" t="s">
        <v>293</v>
      </c>
      <c r="C24" s="21" t="s">
        <v>281</v>
      </c>
      <c r="D24" s="17" t="s">
        <v>278</v>
      </c>
      <c r="E24" s="21">
        <v>188</v>
      </c>
      <c r="F24" s="60"/>
      <c r="G24" s="197">
        <f t="shared" si="0"/>
        <v>0</v>
      </c>
      <c r="H24" s="128"/>
      <c r="I24" s="104">
        <f t="shared" si="2"/>
        <v>0</v>
      </c>
      <c r="J24" s="104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28" t="s">
        <v>294</v>
      </c>
      <c r="C25" s="70" t="s">
        <v>295</v>
      </c>
      <c r="D25" s="23" t="s">
        <v>296</v>
      </c>
      <c r="E25" s="25">
        <v>28</v>
      </c>
      <c r="F25" s="60"/>
      <c r="G25" s="197">
        <f t="shared" si="0"/>
        <v>0</v>
      </c>
      <c r="H25" s="128"/>
      <c r="I25" s="104">
        <f t="shared" si="2"/>
        <v>0</v>
      </c>
      <c r="J25" s="104">
        <f t="shared" si="1"/>
        <v>0</v>
      </c>
      <c r="K25" s="20"/>
      <c r="IT25"/>
      <c r="IU25"/>
    </row>
    <row r="26" spans="1:255" s="11" customFormat="1">
      <c r="A26" s="23">
        <f t="shared" si="3"/>
        <v>16</v>
      </c>
      <c r="B26" s="28" t="s">
        <v>297</v>
      </c>
      <c r="C26" s="23">
        <v>5.0000000000000001E-3</v>
      </c>
      <c r="D26" s="23" t="s">
        <v>298</v>
      </c>
      <c r="E26" s="23">
        <v>19</v>
      </c>
      <c r="F26" s="60"/>
      <c r="G26" s="197">
        <f t="shared" si="0"/>
        <v>0</v>
      </c>
      <c r="H26" s="128"/>
      <c r="I26" s="104">
        <f t="shared" si="2"/>
        <v>0</v>
      </c>
      <c r="J26" s="104">
        <f t="shared" si="1"/>
        <v>0</v>
      </c>
      <c r="K26" s="20"/>
      <c r="IT26"/>
      <c r="IU26"/>
    </row>
    <row r="27" spans="1:255" s="11" customFormat="1">
      <c r="A27" s="23">
        <f t="shared" si="3"/>
        <v>17</v>
      </c>
      <c r="B27" s="28" t="s">
        <v>722</v>
      </c>
      <c r="C27" s="25" t="s">
        <v>778</v>
      </c>
      <c r="D27" s="23" t="s">
        <v>90</v>
      </c>
      <c r="E27" s="23">
        <v>4</v>
      </c>
      <c r="F27" s="60"/>
      <c r="G27" s="197">
        <f t="shared" si="0"/>
        <v>0</v>
      </c>
      <c r="H27" s="128"/>
      <c r="I27" s="104">
        <f t="shared" si="2"/>
        <v>0</v>
      </c>
      <c r="J27" s="104">
        <f t="shared" si="1"/>
        <v>0</v>
      </c>
      <c r="K27" s="20"/>
      <c r="IT27"/>
      <c r="IU27"/>
    </row>
    <row r="28" spans="1:255" s="11" customFormat="1">
      <c r="A28" s="23">
        <f t="shared" si="3"/>
        <v>18</v>
      </c>
      <c r="B28" s="101" t="s">
        <v>809</v>
      </c>
      <c r="C28" s="17" t="s">
        <v>281</v>
      </c>
      <c r="D28" s="17" t="s">
        <v>278</v>
      </c>
      <c r="E28" s="17">
        <v>5</v>
      </c>
      <c r="F28" s="60"/>
      <c r="G28" s="197">
        <f t="shared" si="0"/>
        <v>0</v>
      </c>
      <c r="H28" s="128"/>
      <c r="I28" s="104">
        <f t="shared" si="2"/>
        <v>0</v>
      </c>
      <c r="J28" s="104">
        <f t="shared" si="1"/>
        <v>0</v>
      </c>
      <c r="K28" s="20"/>
      <c r="IT28"/>
      <c r="IU28"/>
    </row>
    <row r="29" spans="1:255" s="11" customFormat="1">
      <c r="A29" s="23">
        <f t="shared" si="3"/>
        <v>19</v>
      </c>
      <c r="B29" s="101" t="s">
        <v>729</v>
      </c>
      <c r="C29" s="73" t="s">
        <v>206</v>
      </c>
      <c r="D29" s="73" t="s">
        <v>728</v>
      </c>
      <c r="E29" s="17">
        <v>5</v>
      </c>
      <c r="F29" s="60"/>
      <c r="G29" s="197">
        <f t="shared" si="0"/>
        <v>0</v>
      </c>
      <c r="H29" s="128"/>
      <c r="I29" s="104">
        <f t="shared" si="2"/>
        <v>0</v>
      </c>
      <c r="J29" s="104">
        <f t="shared" si="1"/>
        <v>0</v>
      </c>
      <c r="K29" s="20"/>
      <c r="IT29"/>
      <c r="IU29"/>
    </row>
    <row r="30" spans="1:255" s="11" customFormat="1">
      <c r="A30" s="23">
        <f t="shared" si="3"/>
        <v>20</v>
      </c>
      <c r="B30" s="16" t="s">
        <v>299</v>
      </c>
      <c r="C30" s="17" t="s">
        <v>281</v>
      </c>
      <c r="D30" s="17" t="s">
        <v>278</v>
      </c>
      <c r="E30" s="17">
        <v>14</v>
      </c>
      <c r="F30" s="60"/>
      <c r="G30" s="197">
        <f t="shared" si="0"/>
        <v>0</v>
      </c>
      <c r="H30" s="128"/>
      <c r="I30" s="104">
        <f t="shared" si="2"/>
        <v>0</v>
      </c>
      <c r="J30" s="104">
        <f t="shared" si="1"/>
        <v>0</v>
      </c>
      <c r="K30" s="20"/>
      <c r="IT30"/>
      <c r="IU30"/>
    </row>
    <row r="31" spans="1:255" s="11" customFormat="1">
      <c r="A31" s="23">
        <f t="shared" si="3"/>
        <v>21</v>
      </c>
      <c r="B31" s="20" t="s">
        <v>300</v>
      </c>
      <c r="C31" s="21" t="s">
        <v>287</v>
      </c>
      <c r="D31" s="21" t="s">
        <v>278</v>
      </c>
      <c r="E31" s="21">
        <v>9</v>
      </c>
      <c r="F31" s="65"/>
      <c r="G31" s="104">
        <f t="shared" si="0"/>
        <v>0</v>
      </c>
      <c r="H31" s="128"/>
      <c r="I31" s="104">
        <f t="shared" si="2"/>
        <v>0</v>
      </c>
      <c r="J31" s="104">
        <f t="shared" si="1"/>
        <v>0</v>
      </c>
      <c r="K31" s="20"/>
      <c r="IT31"/>
      <c r="IU31"/>
    </row>
    <row r="32" spans="1:255" s="11" customFormat="1">
      <c r="A32" s="23">
        <f t="shared" si="3"/>
        <v>22</v>
      </c>
      <c r="B32" s="44" t="s">
        <v>85</v>
      </c>
      <c r="C32" s="21" t="s">
        <v>86</v>
      </c>
      <c r="D32" s="21" t="s">
        <v>87</v>
      </c>
      <c r="E32" s="21">
        <v>19</v>
      </c>
      <c r="F32" s="21"/>
      <c r="G32" s="123">
        <f t="shared" ref="G32:G38" si="4">E32*F32</f>
        <v>0</v>
      </c>
      <c r="H32" s="128"/>
      <c r="I32" s="104">
        <f t="shared" si="2"/>
        <v>0</v>
      </c>
      <c r="J32" s="104">
        <f t="shared" si="1"/>
        <v>0</v>
      </c>
      <c r="K32" s="20"/>
      <c r="IT32"/>
      <c r="IU32"/>
    </row>
    <row r="33" spans="1:255" s="11" customFormat="1">
      <c r="A33" s="23">
        <f t="shared" si="3"/>
        <v>23</v>
      </c>
      <c r="B33" s="16" t="s">
        <v>85</v>
      </c>
      <c r="C33" s="17" t="s">
        <v>88</v>
      </c>
      <c r="D33" s="17" t="s">
        <v>87</v>
      </c>
      <c r="E33" s="17">
        <v>188</v>
      </c>
      <c r="F33" s="46"/>
      <c r="G33" s="123">
        <f t="shared" si="4"/>
        <v>0</v>
      </c>
      <c r="H33" s="128"/>
      <c r="I33" s="104">
        <f t="shared" si="2"/>
        <v>0</v>
      </c>
      <c r="J33" s="104">
        <f t="shared" si="1"/>
        <v>0</v>
      </c>
      <c r="K33" s="20"/>
      <c r="IT33"/>
      <c r="IU33"/>
    </row>
    <row r="34" spans="1:255" s="11" customFormat="1">
      <c r="A34" s="23">
        <f t="shared" si="3"/>
        <v>24</v>
      </c>
      <c r="B34" s="16" t="s">
        <v>89</v>
      </c>
      <c r="C34" s="73" t="s">
        <v>90</v>
      </c>
      <c r="D34" s="17" t="s">
        <v>90</v>
      </c>
      <c r="E34" s="17">
        <v>376</v>
      </c>
      <c r="F34" s="46"/>
      <c r="G34" s="123">
        <f t="shared" si="4"/>
        <v>0</v>
      </c>
      <c r="H34" s="128"/>
      <c r="I34" s="104">
        <f t="shared" si="2"/>
        <v>0</v>
      </c>
      <c r="J34" s="104">
        <f t="shared" si="1"/>
        <v>0</v>
      </c>
      <c r="K34" s="20"/>
      <c r="IT34"/>
      <c r="IU34"/>
    </row>
    <row r="35" spans="1:255" s="11" customFormat="1">
      <c r="A35" s="23">
        <f t="shared" si="3"/>
        <v>25</v>
      </c>
      <c r="B35" s="16" t="s">
        <v>91</v>
      </c>
      <c r="C35" s="17" t="s">
        <v>92</v>
      </c>
      <c r="D35" s="17" t="s">
        <v>42</v>
      </c>
      <c r="E35" s="17">
        <v>14</v>
      </c>
      <c r="F35" s="46"/>
      <c r="G35" s="123">
        <f t="shared" si="4"/>
        <v>0</v>
      </c>
      <c r="H35" s="128"/>
      <c r="I35" s="104">
        <f t="shared" si="2"/>
        <v>0</v>
      </c>
      <c r="J35" s="104">
        <f t="shared" si="1"/>
        <v>0</v>
      </c>
      <c r="K35" s="20"/>
      <c r="IT35"/>
      <c r="IU35"/>
    </row>
    <row r="36" spans="1:255" s="11" customFormat="1">
      <c r="A36" s="23">
        <f t="shared" si="3"/>
        <v>26</v>
      </c>
      <c r="B36" s="47" t="s">
        <v>93</v>
      </c>
      <c r="C36" s="27" t="s">
        <v>94</v>
      </c>
      <c r="D36" s="27" t="s">
        <v>65</v>
      </c>
      <c r="E36" s="17">
        <v>94</v>
      </c>
      <c r="F36" s="48"/>
      <c r="G36" s="123">
        <f t="shared" si="4"/>
        <v>0</v>
      </c>
      <c r="H36" s="128"/>
      <c r="I36" s="104">
        <f t="shared" si="2"/>
        <v>0</v>
      </c>
      <c r="J36" s="104">
        <f t="shared" si="1"/>
        <v>0</v>
      </c>
      <c r="K36" s="20"/>
      <c r="IT36"/>
      <c r="IU36"/>
    </row>
    <row r="37" spans="1:255" s="38" customFormat="1">
      <c r="A37" s="23">
        <f t="shared" si="3"/>
        <v>27</v>
      </c>
      <c r="B37" s="16" t="s">
        <v>95</v>
      </c>
      <c r="C37" s="17" t="s">
        <v>96</v>
      </c>
      <c r="D37" s="17" t="s">
        <v>90</v>
      </c>
      <c r="E37" s="17">
        <v>658</v>
      </c>
      <c r="F37" s="49"/>
      <c r="G37" s="167">
        <f t="shared" si="4"/>
        <v>0</v>
      </c>
      <c r="H37" s="128"/>
      <c r="I37" s="104">
        <f t="shared" si="2"/>
        <v>0</v>
      </c>
      <c r="J37" s="104">
        <f t="shared" si="1"/>
        <v>0</v>
      </c>
      <c r="K37" s="20"/>
      <c r="IT37"/>
      <c r="IU37"/>
    </row>
    <row r="38" spans="1:255" s="38" customFormat="1" ht="13.8" thickBot="1">
      <c r="A38" s="23">
        <f t="shared" si="3"/>
        <v>28</v>
      </c>
      <c r="B38" s="83" t="s">
        <v>97</v>
      </c>
      <c r="C38" s="17" t="s">
        <v>36</v>
      </c>
      <c r="D38" s="17" t="s">
        <v>98</v>
      </c>
      <c r="E38" s="17">
        <v>564</v>
      </c>
      <c r="F38" s="49"/>
      <c r="G38" s="198">
        <f t="shared" si="4"/>
        <v>0</v>
      </c>
      <c r="H38" s="128"/>
      <c r="I38" s="104">
        <f t="shared" si="2"/>
        <v>0</v>
      </c>
      <c r="J38" s="133">
        <f t="shared" si="1"/>
        <v>0</v>
      </c>
      <c r="K38" s="20"/>
      <c r="IT38"/>
      <c r="IU38"/>
    </row>
    <row r="39" spans="1:255" s="43" customFormat="1" ht="13.8" thickBot="1">
      <c r="A39" s="39"/>
      <c r="B39" s="40" t="s">
        <v>80</v>
      </c>
      <c r="C39" s="12"/>
      <c r="D39" s="12"/>
      <c r="E39" s="12"/>
      <c r="F39" s="12"/>
      <c r="G39" s="127">
        <f>SUM(G11:G38)</f>
        <v>0</v>
      </c>
      <c r="H39" s="41"/>
      <c r="I39" s="168"/>
      <c r="J39" s="130">
        <f>SUM(J11:J38)</f>
        <v>0</v>
      </c>
      <c r="K39" s="118"/>
      <c r="IT39"/>
      <c r="IU39"/>
    </row>
    <row r="40" spans="1:255" s="43" customFormat="1">
      <c r="A40" s="39"/>
      <c r="B40" s="39"/>
      <c r="C40" s="42"/>
      <c r="D40" s="39"/>
      <c r="E40" s="39"/>
      <c r="F40" s="39"/>
      <c r="G40" s="39"/>
      <c r="H40" s="39"/>
      <c r="I40" s="42"/>
      <c r="J40" s="42"/>
      <c r="K40" s="42"/>
      <c r="IT40"/>
      <c r="IU40"/>
    </row>
    <row r="41" spans="1:255" s="43" customFormat="1">
      <c r="A41" s="39"/>
      <c r="B41" s="39"/>
      <c r="C41" s="42"/>
      <c r="D41" s="39"/>
      <c r="E41" s="39"/>
      <c r="F41" s="39"/>
      <c r="G41" s="39"/>
      <c r="H41" s="39"/>
      <c r="I41" s="42"/>
      <c r="J41" s="42"/>
      <c r="K41" s="42"/>
      <c r="IT41"/>
      <c r="IU41"/>
    </row>
    <row r="42" spans="1:255" s="43" customFormat="1">
      <c r="A42" s="39"/>
      <c r="B42" s="1" t="s">
        <v>81</v>
      </c>
      <c r="C42" s="42"/>
      <c r="D42" s="39"/>
      <c r="E42" s="39"/>
      <c r="F42" s="39"/>
      <c r="G42" s="39"/>
      <c r="H42" s="39"/>
      <c r="I42" s="240" t="s">
        <v>82</v>
      </c>
      <c r="J42" s="240"/>
      <c r="K42" s="240"/>
      <c r="IT42"/>
      <c r="IU42"/>
    </row>
    <row r="43" spans="1:255" s="43" customFormat="1">
      <c r="A43" s="39"/>
      <c r="B43" s="1" t="s">
        <v>83</v>
      </c>
      <c r="C43" s="42"/>
      <c r="D43" s="39"/>
      <c r="E43" s="39"/>
      <c r="F43" s="39"/>
      <c r="G43" s="39"/>
      <c r="H43" s="39"/>
      <c r="I43" s="240" t="s">
        <v>84</v>
      </c>
      <c r="J43" s="240"/>
      <c r="K43" s="240"/>
      <c r="IT43"/>
      <c r="IU43"/>
    </row>
    <row r="44" spans="1:255" s="43" customFormat="1">
      <c r="I44" s="119"/>
      <c r="J44" s="119"/>
      <c r="K44" s="119"/>
      <c r="IT44"/>
      <c r="IU44"/>
    </row>
    <row r="45" spans="1:255" s="43" customFormat="1">
      <c r="I45" s="119"/>
      <c r="J45" s="119"/>
      <c r="K45" s="119"/>
      <c r="IT45"/>
      <c r="IU45"/>
    </row>
    <row r="46" spans="1:255" s="43" customFormat="1">
      <c r="I46" s="119"/>
      <c r="J46" s="119"/>
      <c r="K46" s="119"/>
      <c r="IT46"/>
      <c r="IU46"/>
    </row>
    <row r="47" spans="1:255" s="43" customFormat="1">
      <c r="I47" s="119"/>
      <c r="J47" s="119"/>
      <c r="K47" s="119"/>
      <c r="IT47"/>
      <c r="IU47"/>
    </row>
    <row r="48" spans="1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 s="43" customFormat="1">
      <c r="I130" s="119"/>
      <c r="J130" s="119"/>
      <c r="K130" s="119"/>
      <c r="IT130"/>
      <c r="IU130"/>
    </row>
    <row r="131" spans="1:255" s="43" customFormat="1">
      <c r="I131" s="119"/>
      <c r="J131" s="119"/>
      <c r="K131" s="119"/>
      <c r="IT131"/>
      <c r="IU131"/>
    </row>
    <row r="132" spans="1:255" s="43" customFormat="1">
      <c r="I132" s="119"/>
      <c r="J132" s="119"/>
      <c r="K132" s="119"/>
      <c r="IT132"/>
      <c r="IU132"/>
    </row>
    <row r="133" spans="1:255" s="43" customFormat="1">
      <c r="I133" s="119"/>
      <c r="J133" s="119"/>
      <c r="K133" s="119"/>
      <c r="IT133"/>
      <c r="IU133"/>
    </row>
    <row r="134" spans="1:255" s="43" customFormat="1">
      <c r="I134" s="119"/>
      <c r="J134" s="119"/>
      <c r="K134" s="119"/>
      <c r="IT134"/>
      <c r="IU134"/>
    </row>
    <row r="135" spans="1:255" s="43" customFormat="1">
      <c r="I135" s="119"/>
      <c r="J135" s="119"/>
      <c r="K135" s="119"/>
      <c r="IT135"/>
      <c r="IU135"/>
    </row>
    <row r="136" spans="1:255" s="43" customFormat="1">
      <c r="I136" s="119"/>
      <c r="J136" s="119"/>
      <c r="K136" s="119"/>
      <c r="IT136"/>
      <c r="IU136"/>
    </row>
    <row r="137" spans="1:255" s="43" customFormat="1">
      <c r="I137" s="119"/>
      <c r="J137" s="119"/>
      <c r="K137" s="119"/>
      <c r="IT137"/>
      <c r="IU137"/>
    </row>
    <row r="138" spans="1:255" s="43" customFormat="1">
      <c r="I138" s="119"/>
      <c r="J138" s="119"/>
      <c r="K138" s="119"/>
      <c r="IT138"/>
      <c r="IU138"/>
    </row>
    <row r="139" spans="1:255" s="43" customFormat="1">
      <c r="I139" s="119"/>
      <c r="J139" s="119"/>
      <c r="K139" s="119"/>
      <c r="IT139"/>
      <c r="IU139"/>
    </row>
    <row r="140" spans="1:255" s="43" customFormat="1">
      <c r="I140" s="119"/>
      <c r="J140" s="119"/>
      <c r="K140" s="119"/>
      <c r="IT140"/>
      <c r="IU140"/>
    </row>
    <row r="141" spans="1:255" s="43" customFormat="1">
      <c r="I141" s="119"/>
      <c r="J141" s="119"/>
      <c r="K141" s="119"/>
      <c r="IT141"/>
      <c r="IU141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9"/>
      <c r="J160" s="119"/>
      <c r="K160" s="11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9"/>
      <c r="J161" s="119"/>
      <c r="K161" s="11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9"/>
      <c r="J162" s="119"/>
      <c r="K162" s="11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9"/>
      <c r="J163" s="119"/>
      <c r="K163" s="119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19"/>
      <c r="J164" s="119"/>
      <c r="K164" s="119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19"/>
      <c r="J165" s="119"/>
      <c r="K165" s="119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19"/>
      <c r="J166" s="119"/>
      <c r="K166" s="119"/>
    </row>
    <row r="167" spans="1:11">
      <c r="A167" s="43"/>
      <c r="B167" s="43"/>
      <c r="C167" s="43"/>
      <c r="D167" s="43"/>
      <c r="E167" s="43"/>
      <c r="F167" s="43"/>
      <c r="G167" s="43"/>
      <c r="H167" s="43"/>
      <c r="I167" s="119"/>
      <c r="J167" s="119"/>
      <c r="K167" s="119"/>
    </row>
    <row r="168" spans="1:11">
      <c r="A168" s="43"/>
      <c r="B168" s="43"/>
      <c r="C168" s="43"/>
      <c r="D168" s="43"/>
      <c r="E168" s="43"/>
      <c r="F168" s="43"/>
      <c r="G168" s="43"/>
      <c r="H168" s="43"/>
      <c r="I168" s="119"/>
      <c r="J168" s="119"/>
      <c r="K168" s="119"/>
    </row>
    <row r="169" spans="1:11">
      <c r="A169" s="43"/>
      <c r="B169" s="43"/>
      <c r="C169" s="43"/>
      <c r="D169" s="43"/>
      <c r="E169" s="43"/>
      <c r="F169" s="43"/>
      <c r="G169" s="43"/>
      <c r="H169" s="43"/>
      <c r="I169" s="119"/>
      <c r="J169" s="119"/>
      <c r="K169" s="119"/>
    </row>
    <row r="170" spans="1:11">
      <c r="A170" s="43"/>
      <c r="B170" s="43"/>
      <c r="C170" s="43"/>
      <c r="D170" s="43"/>
      <c r="E170" s="43"/>
      <c r="F170" s="43"/>
      <c r="G170" s="43"/>
      <c r="H170" s="43"/>
      <c r="I170" s="119"/>
      <c r="J170" s="119"/>
      <c r="K170" s="119"/>
    </row>
    <row r="171" spans="1:11">
      <c r="A171" s="43"/>
      <c r="B171" s="43"/>
      <c r="C171" s="43"/>
      <c r="D171" s="43"/>
      <c r="E171" s="43"/>
      <c r="F171" s="43"/>
      <c r="G171" s="43"/>
      <c r="H171" s="43"/>
      <c r="I171" s="119"/>
      <c r="J171" s="119"/>
      <c r="K171" s="119"/>
    </row>
  </sheetData>
  <mergeCells count="16">
    <mergeCell ref="I42:K42"/>
    <mergeCell ref="I43:K43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U147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918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701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7" t="s">
        <v>7</v>
      </c>
      <c r="B9" s="248" t="s">
        <v>8</v>
      </c>
      <c r="C9" s="248" t="s">
        <v>9</v>
      </c>
      <c r="D9" s="248" t="s">
        <v>757</v>
      </c>
      <c r="E9" s="248" t="s">
        <v>782</v>
      </c>
      <c r="F9" s="249" t="s">
        <v>10</v>
      </c>
      <c r="G9" s="249" t="s">
        <v>11</v>
      </c>
      <c r="H9" s="247" t="s">
        <v>12</v>
      </c>
      <c r="I9" s="247"/>
      <c r="J9" s="247" t="s">
        <v>13</v>
      </c>
      <c r="K9" s="246" t="s">
        <v>905</v>
      </c>
      <c r="IT9"/>
      <c r="IU9"/>
    </row>
    <row r="10" spans="1:255" s="14" customFormat="1" ht="16.05" customHeight="1">
      <c r="A10" s="247"/>
      <c r="B10" s="247"/>
      <c r="C10" s="247"/>
      <c r="D10" s="247"/>
      <c r="E10" s="247"/>
      <c r="F10" s="249"/>
      <c r="G10" s="249"/>
      <c r="H10" s="140" t="s">
        <v>14</v>
      </c>
      <c r="I10" s="140" t="s">
        <v>15</v>
      </c>
      <c r="J10" s="247"/>
      <c r="K10" s="246"/>
      <c r="IT10"/>
      <c r="IU10"/>
    </row>
    <row r="11" spans="1:255" s="11" customFormat="1" ht="15.6">
      <c r="A11" s="141">
        <v>1</v>
      </c>
      <c r="B11" s="53" t="s">
        <v>302</v>
      </c>
      <c r="C11" s="17"/>
      <c r="D11" s="46" t="s">
        <v>303</v>
      </c>
      <c r="E11" s="204" t="s">
        <v>903</v>
      </c>
      <c r="F11" s="26"/>
      <c r="G11" s="123">
        <f>E11*F11</f>
        <v>0</v>
      </c>
      <c r="H11" s="128"/>
      <c r="I11" s="104">
        <f>G11*H11</f>
        <v>0</v>
      </c>
      <c r="J11" s="104">
        <f>G11+I11</f>
        <v>0</v>
      </c>
      <c r="K11" s="32"/>
      <c r="IT11"/>
      <c r="IU11"/>
    </row>
    <row r="12" spans="1:255" s="11" customFormat="1">
      <c r="A12" s="142">
        <f>A11+1</f>
        <v>2</v>
      </c>
      <c r="B12" s="203" t="s">
        <v>686</v>
      </c>
      <c r="C12" s="73"/>
      <c r="D12" s="15" t="s">
        <v>810</v>
      </c>
      <c r="E12" s="204" t="s">
        <v>904</v>
      </c>
      <c r="F12" s="26"/>
      <c r="G12" s="123">
        <f>E12*F12</f>
        <v>0</v>
      </c>
      <c r="H12" s="128"/>
      <c r="I12" s="104">
        <f>G12*H12</f>
        <v>0</v>
      </c>
      <c r="J12" s="104">
        <f>G12+I12</f>
        <v>0</v>
      </c>
      <c r="K12" s="20"/>
      <c r="IT12"/>
      <c r="IU12"/>
    </row>
    <row r="13" spans="1:255" s="11" customFormat="1">
      <c r="A13" s="142">
        <f>A12+1</f>
        <v>3</v>
      </c>
      <c r="B13" s="205" t="s">
        <v>687</v>
      </c>
      <c r="C13" s="31"/>
      <c r="D13" s="15" t="s">
        <v>303</v>
      </c>
      <c r="E13" s="21">
        <v>14</v>
      </c>
      <c r="F13" s="35"/>
      <c r="G13" s="123">
        <f>E13*F13</f>
        <v>0</v>
      </c>
      <c r="H13" s="128"/>
      <c r="I13" s="104">
        <f>G13*H13</f>
        <v>0</v>
      </c>
      <c r="J13" s="104">
        <f>G13+I13</f>
        <v>0</v>
      </c>
      <c r="K13" s="20"/>
      <c r="IT13"/>
      <c r="IU13"/>
    </row>
    <row r="14" spans="1:255" s="11" customFormat="1" ht="13.8" thickBot="1">
      <c r="A14" s="142">
        <f>A13+1</f>
        <v>4</v>
      </c>
      <c r="B14" s="206" t="s">
        <v>688</v>
      </c>
      <c r="C14" s="34"/>
      <c r="D14" s="34" t="s">
        <v>811</v>
      </c>
      <c r="E14" s="34">
        <v>188</v>
      </c>
      <c r="F14" s="91"/>
      <c r="G14" s="123">
        <f>E14*F14</f>
        <v>0</v>
      </c>
      <c r="H14" s="128"/>
      <c r="I14" s="104">
        <f>G14*H14</f>
        <v>0</v>
      </c>
      <c r="J14" s="133">
        <f>G14+I14</f>
        <v>0</v>
      </c>
      <c r="K14" s="57"/>
      <c r="IT14"/>
      <c r="IU14"/>
    </row>
    <row r="15" spans="1:255" s="43" customFormat="1" ht="13.8" thickBot="1">
      <c r="A15" s="199"/>
      <c r="B15" s="152" t="s">
        <v>80</v>
      </c>
      <c r="C15" s="153"/>
      <c r="D15" s="153"/>
      <c r="E15" s="153"/>
      <c r="F15" s="153"/>
      <c r="G15" s="154">
        <f>SUM(G11:G14)</f>
        <v>0</v>
      </c>
      <c r="H15" s="200"/>
      <c r="I15" s="201"/>
      <c r="J15" s="154">
        <f>SUM(J11:J14)</f>
        <v>0</v>
      </c>
      <c r="K15" s="20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1" t="s">
        <v>81</v>
      </c>
      <c r="C18" s="42"/>
      <c r="D18" s="39"/>
      <c r="E18" s="39"/>
      <c r="F18" s="39"/>
      <c r="G18" s="39"/>
      <c r="H18" s="39"/>
      <c r="I18" s="240" t="s">
        <v>82</v>
      </c>
      <c r="J18" s="240"/>
      <c r="K18" s="240"/>
      <c r="IT18"/>
      <c r="IU18"/>
    </row>
    <row r="19" spans="1:255" s="43" customFormat="1">
      <c r="A19" s="39"/>
      <c r="B19" s="1" t="s">
        <v>83</v>
      </c>
      <c r="C19" s="42"/>
      <c r="D19" s="39"/>
      <c r="E19" s="39"/>
      <c r="F19" s="39"/>
      <c r="G19" s="39"/>
      <c r="H19" s="39"/>
      <c r="I19" s="240" t="s">
        <v>84</v>
      </c>
      <c r="J19" s="240"/>
      <c r="K19" s="240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</sheetData>
  <mergeCells count="16">
    <mergeCell ref="I18:K18"/>
    <mergeCell ref="I19:K1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919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702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15">
        <v>1</v>
      </c>
      <c r="B11" s="83" t="s">
        <v>481</v>
      </c>
      <c r="C11" s="27" t="s">
        <v>77</v>
      </c>
      <c r="D11" s="17" t="s">
        <v>482</v>
      </c>
      <c r="E11" s="17">
        <v>150</v>
      </c>
      <c r="F11" s="17"/>
      <c r="G11" s="135">
        <f>E11*F11</f>
        <v>0</v>
      </c>
      <c r="H11" s="128"/>
      <c r="I11" s="104">
        <f>G11*H11</f>
        <v>0</v>
      </c>
      <c r="J11" s="133">
        <f>G11+I11</f>
        <v>0</v>
      </c>
      <c r="K11" s="20"/>
      <c r="IT11"/>
      <c r="IU11"/>
    </row>
    <row r="12" spans="1:255" s="43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168"/>
      <c r="J12" s="130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9:255" s="43" customFormat="1">
      <c r="I17" s="119"/>
      <c r="J17" s="119"/>
      <c r="K17" s="119"/>
      <c r="IT17"/>
      <c r="IU17"/>
    </row>
    <row r="18" spans="9:255" s="43" customFormat="1">
      <c r="I18" s="119"/>
      <c r="J18" s="119"/>
      <c r="K18" s="119"/>
      <c r="IT18"/>
      <c r="IU18"/>
    </row>
    <row r="19" spans="9:255" s="43" customFormat="1">
      <c r="I19" s="119"/>
      <c r="J19" s="119"/>
      <c r="K19" s="119"/>
      <c r="IT19"/>
      <c r="IU19"/>
    </row>
    <row r="20" spans="9:255" s="43" customFormat="1">
      <c r="I20" s="119"/>
      <c r="J20" s="119"/>
      <c r="K20" s="119"/>
      <c r="IT20"/>
      <c r="IU20"/>
    </row>
    <row r="21" spans="9:255" s="43" customFormat="1">
      <c r="I21" s="119"/>
      <c r="J21" s="119"/>
      <c r="K21" s="119"/>
      <c r="IT21"/>
      <c r="IU21"/>
    </row>
    <row r="22" spans="9:255" s="43" customFormat="1">
      <c r="I22" s="119"/>
      <c r="J22" s="119"/>
      <c r="K22" s="119"/>
      <c r="IT22"/>
      <c r="IU22"/>
    </row>
    <row r="23" spans="9:255" s="43" customFormat="1">
      <c r="I23" s="119"/>
      <c r="J23" s="119"/>
      <c r="K23" s="119"/>
      <c r="IT23"/>
      <c r="IU23"/>
    </row>
    <row r="24" spans="9:255" s="43" customFormat="1">
      <c r="I24" s="119"/>
      <c r="J24" s="119"/>
      <c r="K24" s="119"/>
      <c r="IT24"/>
      <c r="IU24"/>
    </row>
    <row r="25" spans="9:255" s="43" customFormat="1">
      <c r="I25" s="119"/>
      <c r="J25" s="119"/>
      <c r="K25" s="119"/>
      <c r="IT25"/>
      <c r="IU25"/>
    </row>
    <row r="26" spans="9:255" s="43" customFormat="1">
      <c r="I26" s="119"/>
      <c r="J26" s="119"/>
      <c r="K26" s="119"/>
      <c r="IT26"/>
      <c r="IU26"/>
    </row>
    <row r="27" spans="9:255" s="43" customFormat="1">
      <c r="I27" s="119"/>
      <c r="J27" s="119"/>
      <c r="K27" s="119"/>
      <c r="IT27"/>
      <c r="IU27"/>
    </row>
    <row r="28" spans="9:255" s="43" customFormat="1">
      <c r="I28" s="119"/>
      <c r="J28" s="119"/>
      <c r="K28" s="119"/>
      <c r="IT28"/>
      <c r="IU28"/>
    </row>
    <row r="29" spans="9:255" s="43" customFormat="1">
      <c r="I29" s="119"/>
      <c r="J29" s="119"/>
      <c r="K29" s="119"/>
      <c r="IT29"/>
      <c r="IU29"/>
    </row>
    <row r="30" spans="9:255" s="43" customFormat="1">
      <c r="I30" s="119"/>
      <c r="J30" s="119"/>
      <c r="K30" s="119"/>
      <c r="IT30"/>
      <c r="IU30"/>
    </row>
    <row r="31" spans="9:255" s="43" customFormat="1">
      <c r="I31" s="119"/>
      <c r="J31" s="119"/>
      <c r="K31" s="119"/>
      <c r="IT31"/>
      <c r="IU31"/>
    </row>
    <row r="32" spans="9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9"/>
      <c r="J115" s="119"/>
      <c r="K115" s="11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U150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920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272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31" t="s">
        <v>316</v>
      </c>
      <c r="C11" s="15" t="s">
        <v>813</v>
      </c>
      <c r="D11" s="15" t="s">
        <v>48</v>
      </c>
      <c r="E11" s="21">
        <v>94</v>
      </c>
      <c r="F11" s="109"/>
      <c r="G11" s="123">
        <f t="shared" ref="G11:G17" si="0">E11*F11</f>
        <v>0</v>
      </c>
      <c r="H11" s="128"/>
      <c r="I11" s="104">
        <f>G11*H11</f>
        <v>0</v>
      </c>
      <c r="J11" s="104">
        <f t="shared" ref="J11:J17" si="1">G11+I11</f>
        <v>0</v>
      </c>
      <c r="K11" s="20"/>
      <c r="IT11"/>
      <c r="IU11"/>
    </row>
    <row r="12" spans="1:255" s="11" customFormat="1" ht="26.4">
      <c r="A12" s="23">
        <f t="shared" ref="A12:A17" si="2">A11+1</f>
        <v>2</v>
      </c>
      <c r="B12" s="99" t="s">
        <v>812</v>
      </c>
      <c r="C12" s="15" t="s">
        <v>814</v>
      </c>
      <c r="D12" s="15" t="s">
        <v>198</v>
      </c>
      <c r="E12" s="21">
        <v>66</v>
      </c>
      <c r="F12" s="109"/>
      <c r="G12" s="123">
        <f t="shared" si="0"/>
        <v>0</v>
      </c>
      <c r="H12" s="128"/>
      <c r="I12" s="104">
        <f t="shared" ref="I12:I17" si="3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si="2"/>
        <v>3</v>
      </c>
      <c r="B13" s="28" t="s">
        <v>750</v>
      </c>
      <c r="C13" s="23" t="s">
        <v>177</v>
      </c>
      <c r="D13" s="23" t="s">
        <v>717</v>
      </c>
      <c r="E13" s="23">
        <v>282</v>
      </c>
      <c r="F13" s="63"/>
      <c r="G13" s="125">
        <f t="shared" si="0"/>
        <v>0</v>
      </c>
      <c r="H13" s="128"/>
      <c r="I13" s="104">
        <f t="shared" si="3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2"/>
        <v>4</v>
      </c>
      <c r="B14" s="28" t="s">
        <v>134</v>
      </c>
      <c r="C14" s="23" t="s">
        <v>34</v>
      </c>
      <c r="D14" s="23" t="s">
        <v>321</v>
      </c>
      <c r="E14" s="23">
        <v>28</v>
      </c>
      <c r="F14" s="63"/>
      <c r="G14" s="125">
        <f t="shared" si="0"/>
        <v>0</v>
      </c>
      <c r="H14" s="128"/>
      <c r="I14" s="104">
        <f t="shared" si="3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2"/>
        <v>5</v>
      </c>
      <c r="B15" s="16" t="s">
        <v>322</v>
      </c>
      <c r="C15" s="17" t="s">
        <v>323</v>
      </c>
      <c r="D15" s="17" t="s">
        <v>324</v>
      </c>
      <c r="E15" s="17">
        <v>2</v>
      </c>
      <c r="F15" s="208"/>
      <c r="G15" s="209">
        <f t="shared" si="0"/>
        <v>0</v>
      </c>
      <c r="H15" s="128"/>
      <c r="I15" s="104">
        <f t="shared" si="3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2"/>
        <v>6</v>
      </c>
      <c r="B16" s="101" t="s">
        <v>734</v>
      </c>
      <c r="C16" s="73" t="s">
        <v>106</v>
      </c>
      <c r="D16" s="73" t="s">
        <v>75</v>
      </c>
      <c r="E16" s="17">
        <v>20</v>
      </c>
      <c r="F16" s="208"/>
      <c r="G16" s="209">
        <f t="shared" si="0"/>
        <v>0</v>
      </c>
      <c r="H16" s="128"/>
      <c r="I16" s="104">
        <f t="shared" si="3"/>
        <v>0</v>
      </c>
      <c r="J16" s="104">
        <f t="shared" si="1"/>
        <v>0</v>
      </c>
      <c r="K16" s="20"/>
      <c r="IT16"/>
      <c r="IU16"/>
    </row>
    <row r="17" spans="1:255" s="11" customFormat="1" ht="13.8" thickBot="1">
      <c r="A17" s="23">
        <f t="shared" si="2"/>
        <v>7</v>
      </c>
      <c r="B17" s="210" t="s">
        <v>735</v>
      </c>
      <c r="C17" s="73" t="s">
        <v>25</v>
      </c>
      <c r="D17" s="73" t="s">
        <v>67</v>
      </c>
      <c r="E17" s="17">
        <v>19</v>
      </c>
      <c r="F17" s="208"/>
      <c r="G17" s="207">
        <f t="shared" si="0"/>
        <v>0</v>
      </c>
      <c r="H17" s="128"/>
      <c r="I17" s="104">
        <f t="shared" si="3"/>
        <v>0</v>
      </c>
      <c r="J17" s="133">
        <f t="shared" si="1"/>
        <v>0</v>
      </c>
      <c r="K17" s="20"/>
      <c r="IT17"/>
      <c r="IU17"/>
    </row>
    <row r="18" spans="1:255" s="43" customFormat="1" ht="13.8" thickBot="1">
      <c r="A18" s="39"/>
      <c r="B18" s="40" t="s">
        <v>80</v>
      </c>
      <c r="C18" s="12"/>
      <c r="D18" s="12"/>
      <c r="E18" s="12"/>
      <c r="F18" s="12"/>
      <c r="G18" s="127">
        <f>SUM(G11:G17)</f>
        <v>0</v>
      </c>
      <c r="H18" s="41"/>
      <c r="I18" s="168"/>
      <c r="J18" s="130">
        <f>SUM(J11:J17)</f>
        <v>0</v>
      </c>
      <c r="K18" s="118"/>
      <c r="IT18"/>
      <c r="IU18"/>
    </row>
    <row r="19" spans="1:255" s="43" customFormat="1">
      <c r="A19" s="39"/>
      <c r="B19" s="39"/>
      <c r="C19" s="42"/>
      <c r="D19" s="39"/>
      <c r="E19" s="39"/>
      <c r="F19" s="39"/>
      <c r="G19" s="39"/>
      <c r="H19" s="39"/>
      <c r="I19" s="42"/>
      <c r="J19" s="42"/>
      <c r="K19" s="42"/>
      <c r="IT19"/>
      <c r="IU19"/>
    </row>
    <row r="20" spans="1:255" s="43" customFormat="1">
      <c r="A20" s="39"/>
      <c r="B20" s="39"/>
      <c r="C20" s="42"/>
      <c r="D20" s="39"/>
      <c r="E20" s="39"/>
      <c r="F20" s="39"/>
      <c r="G20" s="39"/>
      <c r="H20" s="39"/>
      <c r="I20" s="42"/>
      <c r="J20" s="42"/>
      <c r="K20" s="42"/>
      <c r="IT20"/>
      <c r="IU20"/>
    </row>
    <row r="21" spans="1:255" s="43" customFormat="1">
      <c r="A21" s="39"/>
      <c r="B21" s="1" t="s">
        <v>81</v>
      </c>
      <c r="C21" s="42"/>
      <c r="D21" s="39"/>
      <c r="E21" s="39"/>
      <c r="F21" s="39"/>
      <c r="G21" s="39"/>
      <c r="H21" s="39"/>
      <c r="I21" s="240" t="s">
        <v>82</v>
      </c>
      <c r="J21" s="240"/>
      <c r="K21" s="240"/>
      <c r="IT21"/>
      <c r="IU21"/>
    </row>
    <row r="22" spans="1:255" s="43" customFormat="1">
      <c r="A22" s="39"/>
      <c r="B22" s="1" t="s">
        <v>83</v>
      </c>
      <c r="C22" s="42"/>
      <c r="D22" s="39"/>
      <c r="E22" s="39"/>
      <c r="F22" s="39"/>
      <c r="G22" s="39"/>
      <c r="H22" s="39"/>
      <c r="I22" s="240" t="s">
        <v>84</v>
      </c>
      <c r="J22" s="240"/>
      <c r="K22" s="240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</sheetData>
  <mergeCells count="16">
    <mergeCell ref="I21:K21"/>
    <mergeCell ref="I22:K22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U158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921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301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74" t="s">
        <v>326</v>
      </c>
      <c r="C11" s="122" t="s">
        <v>327</v>
      </c>
      <c r="D11" s="122" t="s">
        <v>26</v>
      </c>
      <c r="E11" s="23">
        <v>5</v>
      </c>
      <c r="F11" s="109"/>
      <c r="G11" s="123">
        <f t="shared" ref="G11:G25" si="0">E11*F11</f>
        <v>0</v>
      </c>
      <c r="H11" s="128"/>
      <c r="I11" s="51">
        <f>G11*H11</f>
        <v>0</v>
      </c>
      <c r="J11" s="51">
        <f t="shared" ref="J11:J25" si="1">G11+I11</f>
        <v>0</v>
      </c>
      <c r="K11" s="75"/>
      <c r="IT11"/>
      <c r="IU11"/>
    </row>
    <row r="12" spans="1:255" s="11" customFormat="1">
      <c r="A12" s="23">
        <f>A11+1</f>
        <v>2</v>
      </c>
      <c r="B12" s="74" t="s">
        <v>328</v>
      </c>
      <c r="C12" s="122" t="s">
        <v>816</v>
      </c>
      <c r="D12" s="122" t="s">
        <v>559</v>
      </c>
      <c r="E12" s="76">
        <v>9</v>
      </c>
      <c r="F12" s="33"/>
      <c r="G12" s="124">
        <f t="shared" si="0"/>
        <v>0</v>
      </c>
      <c r="H12" s="128"/>
      <c r="I12" s="51">
        <f t="shared" ref="I12:I25" si="2">G12*H12</f>
        <v>0</v>
      </c>
      <c r="J12" s="51">
        <f t="shared" si="1"/>
        <v>0</v>
      </c>
      <c r="K12" s="20"/>
      <c r="IT12"/>
      <c r="IU12"/>
    </row>
    <row r="13" spans="1:255" s="11" customFormat="1">
      <c r="A13" s="23">
        <f t="shared" ref="A13:A25" si="3">A12+1</f>
        <v>3</v>
      </c>
      <c r="B13" s="77" t="s">
        <v>329</v>
      </c>
      <c r="C13" s="122" t="s">
        <v>78</v>
      </c>
      <c r="D13" s="122" t="s">
        <v>296</v>
      </c>
      <c r="E13" s="23">
        <v>94</v>
      </c>
      <c r="F13" s="33"/>
      <c r="G13" s="124">
        <f t="shared" si="0"/>
        <v>0</v>
      </c>
      <c r="H13" s="128"/>
      <c r="I13" s="51">
        <f t="shared" si="2"/>
        <v>0</v>
      </c>
      <c r="J13" s="51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74" t="s">
        <v>330</v>
      </c>
      <c r="C14" s="122" t="s">
        <v>47</v>
      </c>
      <c r="D14" s="122" t="s">
        <v>157</v>
      </c>
      <c r="E14" s="76">
        <v>5</v>
      </c>
      <c r="F14" s="109"/>
      <c r="G14" s="214">
        <f t="shared" si="0"/>
        <v>0</v>
      </c>
      <c r="H14" s="128"/>
      <c r="I14" s="51">
        <f t="shared" si="2"/>
        <v>0</v>
      </c>
      <c r="J14" s="51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74" t="s">
        <v>331</v>
      </c>
      <c r="C15" s="122" t="s">
        <v>120</v>
      </c>
      <c r="D15" s="122" t="s">
        <v>198</v>
      </c>
      <c r="E15" s="76">
        <v>5</v>
      </c>
      <c r="F15" s="213"/>
      <c r="G15" s="214">
        <f t="shared" si="0"/>
        <v>0</v>
      </c>
      <c r="H15" s="128"/>
      <c r="I15" s="51">
        <f t="shared" si="2"/>
        <v>0</v>
      </c>
      <c r="J15" s="51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74" t="s">
        <v>332</v>
      </c>
      <c r="C16" s="122" t="s">
        <v>22</v>
      </c>
      <c r="D16" s="122" t="s">
        <v>23</v>
      </c>
      <c r="E16" s="76">
        <v>188</v>
      </c>
      <c r="F16" s="213"/>
      <c r="G16" s="214">
        <f t="shared" si="0"/>
        <v>0</v>
      </c>
      <c r="H16" s="128"/>
      <c r="I16" s="51">
        <f t="shared" si="2"/>
        <v>0</v>
      </c>
      <c r="J16" s="51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74" t="s">
        <v>333</v>
      </c>
      <c r="C17" s="122" t="s">
        <v>167</v>
      </c>
      <c r="D17" s="122" t="s">
        <v>218</v>
      </c>
      <c r="E17" s="76">
        <v>94</v>
      </c>
      <c r="F17" s="33"/>
      <c r="G17" s="124">
        <f t="shared" si="0"/>
        <v>0</v>
      </c>
      <c r="H17" s="128"/>
      <c r="I17" s="51">
        <f t="shared" si="2"/>
        <v>0</v>
      </c>
      <c r="J17" s="51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77" t="s">
        <v>334</v>
      </c>
      <c r="C18" s="122" t="s">
        <v>167</v>
      </c>
      <c r="D18" s="122" t="s">
        <v>218</v>
      </c>
      <c r="E18" s="23">
        <v>5</v>
      </c>
      <c r="F18" s="33"/>
      <c r="G18" s="124">
        <f t="shared" si="0"/>
        <v>0</v>
      </c>
      <c r="H18" s="128"/>
      <c r="I18" s="51">
        <f t="shared" si="2"/>
        <v>0</v>
      </c>
      <c r="J18" s="51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77" t="s">
        <v>335</v>
      </c>
      <c r="C19" s="122" t="s">
        <v>109</v>
      </c>
      <c r="D19" s="122" t="s">
        <v>26</v>
      </c>
      <c r="E19" s="23">
        <v>19</v>
      </c>
      <c r="F19" s="33"/>
      <c r="G19" s="124">
        <f t="shared" si="0"/>
        <v>0</v>
      </c>
      <c r="H19" s="128"/>
      <c r="I19" s="51">
        <f t="shared" si="2"/>
        <v>0</v>
      </c>
      <c r="J19" s="51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74" t="s">
        <v>338</v>
      </c>
      <c r="C20" s="122" t="s">
        <v>339</v>
      </c>
      <c r="D20" s="122" t="s">
        <v>78</v>
      </c>
      <c r="E20" s="23">
        <v>75</v>
      </c>
      <c r="F20" s="33"/>
      <c r="G20" s="124">
        <f t="shared" si="0"/>
        <v>0</v>
      </c>
      <c r="H20" s="128"/>
      <c r="I20" s="51">
        <f t="shared" si="2"/>
        <v>0</v>
      </c>
      <c r="J20" s="51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74" t="s">
        <v>340</v>
      </c>
      <c r="C21" s="212" t="s">
        <v>341</v>
      </c>
      <c r="D21" s="122" t="s">
        <v>198</v>
      </c>
      <c r="E21" s="78">
        <v>19</v>
      </c>
      <c r="F21" s="33"/>
      <c r="G21" s="124">
        <f t="shared" si="0"/>
        <v>0</v>
      </c>
      <c r="H21" s="128"/>
      <c r="I21" s="51">
        <f t="shared" si="2"/>
        <v>0</v>
      </c>
      <c r="J21" s="51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74" t="s">
        <v>346</v>
      </c>
      <c r="C22" s="212" t="s">
        <v>817</v>
      </c>
      <c r="D22" s="212" t="s">
        <v>347</v>
      </c>
      <c r="E22" s="72">
        <v>9</v>
      </c>
      <c r="F22" s="33"/>
      <c r="G22" s="124">
        <f t="shared" si="0"/>
        <v>0</v>
      </c>
      <c r="H22" s="128"/>
      <c r="I22" s="51">
        <f t="shared" si="2"/>
        <v>0</v>
      </c>
      <c r="J22" s="51">
        <f t="shared" si="1"/>
        <v>0</v>
      </c>
      <c r="K22" s="20"/>
      <c r="IT22"/>
      <c r="IU22"/>
    </row>
    <row r="23" spans="1:255" s="11" customFormat="1" ht="26.4">
      <c r="A23" s="23">
        <f t="shared" si="3"/>
        <v>13</v>
      </c>
      <c r="B23" s="74" t="s">
        <v>348</v>
      </c>
      <c r="C23" s="212" t="s">
        <v>349</v>
      </c>
      <c r="D23" s="212" t="s">
        <v>350</v>
      </c>
      <c r="E23" s="72">
        <v>9</v>
      </c>
      <c r="F23" s="33"/>
      <c r="G23" s="124">
        <f t="shared" si="0"/>
        <v>0</v>
      </c>
      <c r="H23" s="128"/>
      <c r="I23" s="51">
        <f t="shared" si="2"/>
        <v>0</v>
      </c>
      <c r="J23" s="51">
        <f t="shared" si="1"/>
        <v>0</v>
      </c>
      <c r="K23" s="20"/>
      <c r="IT23"/>
      <c r="IU23"/>
    </row>
    <row r="24" spans="1:255" s="11" customFormat="1">
      <c r="A24" s="23">
        <f t="shared" si="3"/>
        <v>14</v>
      </c>
      <c r="B24" s="74" t="s">
        <v>720</v>
      </c>
      <c r="C24" s="211" t="s">
        <v>815</v>
      </c>
      <c r="D24" s="212" t="s">
        <v>559</v>
      </c>
      <c r="E24" s="72">
        <v>28</v>
      </c>
      <c r="F24" s="33"/>
      <c r="G24" s="124">
        <f t="shared" si="0"/>
        <v>0</v>
      </c>
      <c r="H24" s="128"/>
      <c r="I24" s="51">
        <f t="shared" si="2"/>
        <v>0</v>
      </c>
      <c r="J24" s="51">
        <f t="shared" si="1"/>
        <v>0</v>
      </c>
      <c r="K24" s="20"/>
      <c r="IT24"/>
      <c r="IU24"/>
    </row>
    <row r="25" spans="1:255" s="11" customFormat="1" ht="13.8" thickBot="1">
      <c r="A25" s="23">
        <f t="shared" si="3"/>
        <v>15</v>
      </c>
      <c r="B25" s="77" t="s">
        <v>351</v>
      </c>
      <c r="C25" s="122" t="s">
        <v>352</v>
      </c>
      <c r="D25" s="122" t="s">
        <v>67</v>
      </c>
      <c r="E25" s="23">
        <v>19</v>
      </c>
      <c r="F25" s="33"/>
      <c r="G25" s="124">
        <f t="shared" si="0"/>
        <v>0</v>
      </c>
      <c r="H25" s="128"/>
      <c r="I25" s="51">
        <f t="shared" si="2"/>
        <v>0</v>
      </c>
      <c r="J25" s="51">
        <f t="shared" si="1"/>
        <v>0</v>
      </c>
      <c r="K25" s="20"/>
      <c r="IT25"/>
      <c r="IU25"/>
    </row>
    <row r="26" spans="1:255" s="43" customFormat="1" ht="13.8" thickBot="1">
      <c r="A26" s="39"/>
      <c r="B26" s="40" t="s">
        <v>80</v>
      </c>
      <c r="C26" s="12"/>
      <c r="D26" s="12"/>
      <c r="E26" s="12"/>
      <c r="F26" s="12"/>
      <c r="G26" s="127">
        <f>SUM(G11:G25)</f>
        <v>0</v>
      </c>
      <c r="H26" s="41"/>
      <c r="I26" s="168"/>
      <c r="J26" s="130">
        <f>SUM(J11:J25)</f>
        <v>0</v>
      </c>
      <c r="K26" s="118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1" t="s">
        <v>81</v>
      </c>
      <c r="C29" s="42"/>
      <c r="D29" s="39"/>
      <c r="E29" s="39"/>
      <c r="F29" s="39"/>
      <c r="G29" s="39"/>
      <c r="H29" s="39"/>
      <c r="I29" s="240" t="s">
        <v>82</v>
      </c>
      <c r="J29" s="240"/>
      <c r="K29" s="240"/>
      <c r="IT29"/>
      <c r="IU29"/>
    </row>
    <row r="30" spans="1:255" s="43" customFormat="1">
      <c r="A30" s="39"/>
      <c r="B30" s="1" t="s">
        <v>83</v>
      </c>
      <c r="C30" s="42"/>
      <c r="D30" s="39"/>
      <c r="E30" s="39"/>
      <c r="F30" s="39"/>
      <c r="G30" s="39"/>
      <c r="H30" s="39"/>
      <c r="I30" s="240" t="s">
        <v>84</v>
      </c>
      <c r="J30" s="240"/>
      <c r="K30" s="240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</sheetData>
  <mergeCells count="16">
    <mergeCell ref="I29:K29"/>
    <mergeCell ref="I30:K3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U15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922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305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44" t="s">
        <v>358</v>
      </c>
      <c r="C11" s="21" t="s">
        <v>359</v>
      </c>
      <c r="D11" s="21" t="s">
        <v>280</v>
      </c>
      <c r="E11" s="21">
        <v>5</v>
      </c>
      <c r="F11" s="21"/>
      <c r="G11" s="123">
        <f t="shared" ref="G11:G21" si="0">E11*F11</f>
        <v>0</v>
      </c>
      <c r="H11" s="128"/>
      <c r="I11" s="104">
        <f>G11*H11</f>
        <v>0</v>
      </c>
      <c r="J11" s="104">
        <f t="shared" ref="J11:J21" si="1">G11+I11</f>
        <v>0</v>
      </c>
      <c r="K11" s="32"/>
      <c r="IT11"/>
      <c r="IU11"/>
    </row>
    <row r="12" spans="1:255" s="11" customFormat="1">
      <c r="A12" s="23">
        <f>A11+1</f>
        <v>2</v>
      </c>
      <c r="B12" s="44" t="s">
        <v>360</v>
      </c>
      <c r="C12" s="15" t="s">
        <v>36</v>
      </c>
      <c r="D12" s="15" t="s">
        <v>98</v>
      </c>
      <c r="E12" s="21">
        <v>5</v>
      </c>
      <c r="F12" s="21"/>
      <c r="G12" s="123">
        <f t="shared" si="0"/>
        <v>0</v>
      </c>
      <c r="H12" s="128"/>
      <c r="I12" s="104">
        <f t="shared" ref="I12:I21" si="2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ref="A13:A21" si="3">A12+1</f>
        <v>3</v>
      </c>
      <c r="B13" s="16" t="s">
        <v>361</v>
      </c>
      <c r="C13" s="15" t="s">
        <v>778</v>
      </c>
      <c r="D13" s="17" t="s">
        <v>235</v>
      </c>
      <c r="E13" s="17">
        <v>19</v>
      </c>
      <c r="F13" s="46"/>
      <c r="G13" s="123">
        <f t="shared" si="0"/>
        <v>0</v>
      </c>
      <c r="H13" s="128"/>
      <c r="I13" s="104">
        <f t="shared" si="2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16" t="s">
        <v>362</v>
      </c>
      <c r="C14" s="17" t="s">
        <v>60</v>
      </c>
      <c r="D14" s="17" t="s">
        <v>363</v>
      </c>
      <c r="E14" s="17">
        <v>9</v>
      </c>
      <c r="F14" s="46"/>
      <c r="G14" s="123">
        <f t="shared" si="0"/>
        <v>0</v>
      </c>
      <c r="H14" s="128"/>
      <c r="I14" s="104">
        <f t="shared" si="2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364</v>
      </c>
      <c r="C15" s="17" t="s">
        <v>291</v>
      </c>
      <c r="D15" s="17" t="s">
        <v>278</v>
      </c>
      <c r="E15" s="17">
        <v>517</v>
      </c>
      <c r="F15" s="46"/>
      <c r="G15" s="123">
        <f t="shared" si="0"/>
        <v>0</v>
      </c>
      <c r="H15" s="128"/>
      <c r="I15" s="104">
        <f t="shared" si="2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365</v>
      </c>
      <c r="C16" s="17" t="s">
        <v>34</v>
      </c>
      <c r="D16" s="17" t="s">
        <v>48</v>
      </c>
      <c r="E16" s="17">
        <v>38</v>
      </c>
      <c r="F16" s="46"/>
      <c r="G16" s="123">
        <f t="shared" si="0"/>
        <v>0</v>
      </c>
      <c r="H16" s="128"/>
      <c r="I16" s="104">
        <f t="shared" si="2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16" t="s">
        <v>365</v>
      </c>
      <c r="C17" s="73" t="s">
        <v>60</v>
      </c>
      <c r="D17" s="17" t="s">
        <v>168</v>
      </c>
      <c r="E17" s="17">
        <v>113</v>
      </c>
      <c r="F17" s="46"/>
      <c r="G17" s="123">
        <f t="shared" si="0"/>
        <v>0</v>
      </c>
      <c r="H17" s="128"/>
      <c r="I17" s="104">
        <f t="shared" si="2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16" t="s">
        <v>366</v>
      </c>
      <c r="C18" s="73" t="s">
        <v>291</v>
      </c>
      <c r="D18" s="17" t="s">
        <v>278</v>
      </c>
      <c r="E18" s="17">
        <v>5</v>
      </c>
      <c r="F18" s="71"/>
      <c r="G18" s="125">
        <f t="shared" si="0"/>
        <v>0</v>
      </c>
      <c r="H18" s="128"/>
      <c r="I18" s="104">
        <f t="shared" si="2"/>
        <v>0</v>
      </c>
      <c r="J18" s="104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28" t="s">
        <v>367</v>
      </c>
      <c r="C19" s="79" t="s">
        <v>135</v>
      </c>
      <c r="D19" s="23" t="s">
        <v>684</v>
      </c>
      <c r="E19" s="23">
        <v>9</v>
      </c>
      <c r="F19" s="71"/>
      <c r="G19" s="125">
        <f t="shared" si="0"/>
        <v>0</v>
      </c>
      <c r="H19" s="128"/>
      <c r="I19" s="104">
        <f t="shared" si="2"/>
        <v>0</v>
      </c>
      <c r="J19" s="104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32" t="s">
        <v>368</v>
      </c>
      <c r="C20" s="17" t="s">
        <v>369</v>
      </c>
      <c r="D20" s="17" t="s">
        <v>235</v>
      </c>
      <c r="E20" s="17">
        <v>28</v>
      </c>
      <c r="F20" s="71"/>
      <c r="G20" s="125">
        <f t="shared" si="0"/>
        <v>0</v>
      </c>
      <c r="H20" s="128"/>
      <c r="I20" s="104">
        <f t="shared" si="2"/>
        <v>0</v>
      </c>
      <c r="J20" s="104">
        <f t="shared" si="1"/>
        <v>0</v>
      </c>
      <c r="K20" s="20"/>
      <c r="IT20"/>
      <c r="IU20"/>
    </row>
    <row r="21" spans="1:255" s="11" customFormat="1" ht="13.8" thickBot="1">
      <c r="A21" s="23">
        <f t="shared" si="3"/>
        <v>11</v>
      </c>
      <c r="B21" s="83" t="s">
        <v>370</v>
      </c>
      <c r="C21" s="80" t="s">
        <v>371</v>
      </c>
      <c r="D21" s="17" t="s">
        <v>278</v>
      </c>
      <c r="E21" s="17">
        <v>282</v>
      </c>
      <c r="F21" s="46"/>
      <c r="G21" s="135">
        <f t="shared" si="0"/>
        <v>0</v>
      </c>
      <c r="H21" s="128"/>
      <c r="I21" s="104">
        <f t="shared" si="2"/>
        <v>0</v>
      </c>
      <c r="J21" s="133">
        <f t="shared" si="1"/>
        <v>0</v>
      </c>
      <c r="K21" s="20"/>
      <c r="IT21"/>
      <c r="IU21"/>
    </row>
    <row r="22" spans="1:255" s="43" customFormat="1" ht="13.8" thickBot="1">
      <c r="A22" s="39"/>
      <c r="B22" s="40" t="s">
        <v>80</v>
      </c>
      <c r="C22" s="12"/>
      <c r="D22" s="12"/>
      <c r="E22" s="12"/>
      <c r="F22" s="12"/>
      <c r="G22" s="127">
        <f>SUM(G11:G21)</f>
        <v>0</v>
      </c>
      <c r="H22" s="41"/>
      <c r="I22" s="168"/>
      <c r="J22" s="130">
        <f>SUM(J11:J21)</f>
        <v>0</v>
      </c>
      <c r="K22" s="118"/>
      <c r="IT22"/>
      <c r="IU22"/>
    </row>
    <row r="23" spans="1:255" s="43" customFormat="1">
      <c r="A23" s="39"/>
      <c r="B23" s="39"/>
      <c r="C23" s="42"/>
      <c r="D23" s="39"/>
      <c r="E23" s="39"/>
      <c r="F23" s="39"/>
      <c r="G23" s="39"/>
      <c r="H23" s="39"/>
      <c r="I23" s="42"/>
      <c r="J23" s="42"/>
      <c r="K23" s="42"/>
      <c r="IT23"/>
      <c r="IU23"/>
    </row>
    <row r="24" spans="1:255" s="43" customFormat="1">
      <c r="A24" s="39"/>
      <c r="B24" s="39"/>
      <c r="C24" s="42"/>
      <c r="D24" s="39"/>
      <c r="E24" s="39"/>
      <c r="F24" s="39"/>
      <c r="G24" s="39"/>
      <c r="H24" s="39"/>
      <c r="I24" s="42"/>
      <c r="J24" s="42"/>
      <c r="K24" s="42"/>
      <c r="IT24"/>
      <c r="IU24"/>
    </row>
    <row r="25" spans="1:255" s="43" customFormat="1">
      <c r="A25" s="39"/>
      <c r="B25" s="1" t="s">
        <v>81</v>
      </c>
      <c r="C25" s="42"/>
      <c r="D25" s="39"/>
      <c r="E25" s="39"/>
      <c r="F25" s="39"/>
      <c r="G25" s="39"/>
      <c r="H25" s="39"/>
      <c r="I25" s="240" t="s">
        <v>82</v>
      </c>
      <c r="J25" s="240"/>
      <c r="K25" s="240"/>
      <c r="IT25"/>
      <c r="IU25"/>
    </row>
    <row r="26" spans="1:255" s="43" customFormat="1">
      <c r="A26" s="39"/>
      <c r="B26" s="1" t="s">
        <v>83</v>
      </c>
      <c r="C26" s="42"/>
      <c r="D26" s="39"/>
      <c r="E26" s="39"/>
      <c r="F26" s="39"/>
      <c r="G26" s="39"/>
      <c r="H26" s="39"/>
      <c r="I26" s="240" t="s">
        <v>84</v>
      </c>
      <c r="J26" s="240"/>
      <c r="K26" s="240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 s="43" customFormat="1">
      <c r="I121" s="119"/>
      <c r="J121" s="119"/>
      <c r="K121" s="119"/>
      <c r="IT121"/>
      <c r="IU121"/>
    </row>
    <row r="122" spans="1:255" s="43" customFormat="1">
      <c r="I122" s="119"/>
      <c r="J122" s="119"/>
      <c r="K122" s="119"/>
      <c r="IT122"/>
      <c r="IU122"/>
    </row>
    <row r="123" spans="1:255" s="43" customFormat="1">
      <c r="I123" s="119"/>
      <c r="J123" s="119"/>
      <c r="K123" s="119"/>
      <c r="IT123"/>
      <c r="IU123"/>
    </row>
    <row r="124" spans="1:255" s="43" customFormat="1">
      <c r="I124" s="119"/>
      <c r="J124" s="119"/>
      <c r="K124" s="119"/>
      <c r="IT124"/>
      <c r="IU124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</sheetData>
  <mergeCells count="16">
    <mergeCell ref="I26:K2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5:K2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U159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923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314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32" t="s">
        <v>373</v>
      </c>
      <c r="C11" s="17" t="s">
        <v>36</v>
      </c>
      <c r="D11" s="17" t="s">
        <v>19</v>
      </c>
      <c r="E11" s="17">
        <v>56</v>
      </c>
      <c r="F11" s="26"/>
      <c r="G11" s="123">
        <f t="shared" ref="G11:G26" si="0">E11*F11</f>
        <v>0</v>
      </c>
      <c r="H11" s="128"/>
      <c r="I11" s="104">
        <f>G11*H11</f>
        <v>0</v>
      </c>
      <c r="J11" s="104">
        <f t="shared" ref="J11:J26" si="1">G11+I11</f>
        <v>0</v>
      </c>
      <c r="K11" s="20"/>
      <c r="IT11"/>
      <c r="IU11"/>
    </row>
    <row r="12" spans="1:255" s="11" customFormat="1">
      <c r="A12" s="23">
        <f>A11+1</f>
        <v>2</v>
      </c>
      <c r="B12" s="16" t="s">
        <v>374</v>
      </c>
      <c r="C12" s="17" t="s">
        <v>339</v>
      </c>
      <c r="D12" s="17" t="s">
        <v>67</v>
      </c>
      <c r="E12" s="17">
        <v>9</v>
      </c>
      <c r="F12" s="26"/>
      <c r="G12" s="123">
        <f t="shared" si="0"/>
        <v>0</v>
      </c>
      <c r="H12" s="128"/>
      <c r="I12" s="104">
        <f t="shared" ref="I12:I26" si="2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ref="A13:A26" si="3">A12+1</f>
        <v>3</v>
      </c>
      <c r="B13" s="32" t="s">
        <v>376</v>
      </c>
      <c r="C13" s="17" t="s">
        <v>377</v>
      </c>
      <c r="D13" s="73" t="s">
        <v>67</v>
      </c>
      <c r="E13" s="17">
        <v>4700</v>
      </c>
      <c r="F13" s="63"/>
      <c r="G13" s="125">
        <f t="shared" si="0"/>
        <v>0</v>
      </c>
      <c r="H13" s="128"/>
      <c r="I13" s="104">
        <f t="shared" si="2"/>
        <v>0</v>
      </c>
      <c r="J13" s="104">
        <f t="shared" si="1"/>
        <v>0</v>
      </c>
      <c r="K13" s="20"/>
      <c r="IT13"/>
      <c r="IU13"/>
    </row>
    <row r="14" spans="1:255" s="11" customFormat="1" ht="26.4">
      <c r="A14" s="23">
        <f t="shared" si="3"/>
        <v>4</v>
      </c>
      <c r="B14" s="32" t="s">
        <v>378</v>
      </c>
      <c r="C14" s="17" t="s">
        <v>379</v>
      </c>
      <c r="D14" s="17" t="s">
        <v>67</v>
      </c>
      <c r="E14" s="17">
        <v>94</v>
      </c>
      <c r="F14" s="63"/>
      <c r="G14" s="125">
        <f t="shared" si="0"/>
        <v>0</v>
      </c>
      <c r="H14" s="128"/>
      <c r="I14" s="104">
        <f t="shared" si="2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01" t="s">
        <v>818</v>
      </c>
      <c r="C15" s="17" t="s">
        <v>55</v>
      </c>
      <c r="D15" s="17" t="s">
        <v>48</v>
      </c>
      <c r="E15" s="17">
        <v>9</v>
      </c>
      <c r="F15" s="63"/>
      <c r="G15" s="125">
        <f t="shared" si="0"/>
        <v>0</v>
      </c>
      <c r="H15" s="128"/>
      <c r="I15" s="104">
        <f t="shared" si="2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28" t="s">
        <v>380</v>
      </c>
      <c r="C16" s="23" t="s">
        <v>221</v>
      </c>
      <c r="D16" s="23" t="s">
        <v>67</v>
      </c>
      <c r="E16" s="23">
        <v>1</v>
      </c>
      <c r="F16" s="63"/>
      <c r="G16" s="125">
        <f t="shared" si="0"/>
        <v>0</v>
      </c>
      <c r="H16" s="128"/>
      <c r="I16" s="104">
        <f t="shared" si="2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32" t="s">
        <v>381</v>
      </c>
      <c r="C17" s="17" t="s">
        <v>104</v>
      </c>
      <c r="D17" s="17" t="s">
        <v>48</v>
      </c>
      <c r="E17" s="17">
        <v>5</v>
      </c>
      <c r="F17" s="63"/>
      <c r="G17" s="125">
        <f t="shared" si="0"/>
        <v>0</v>
      </c>
      <c r="H17" s="128"/>
      <c r="I17" s="104">
        <f t="shared" si="2"/>
        <v>0</v>
      </c>
      <c r="J17" s="104">
        <f t="shared" si="1"/>
        <v>0</v>
      </c>
      <c r="K17" s="20"/>
      <c r="IT17"/>
      <c r="IU17"/>
    </row>
    <row r="18" spans="1:255" s="11" customFormat="1" ht="26.4">
      <c r="A18" s="23">
        <f t="shared" si="3"/>
        <v>8</v>
      </c>
      <c r="B18" s="20" t="s">
        <v>382</v>
      </c>
      <c r="C18" s="73" t="s">
        <v>819</v>
      </c>
      <c r="D18" s="21" t="s">
        <v>315</v>
      </c>
      <c r="E18" s="21">
        <v>28</v>
      </c>
      <c r="F18" s="35"/>
      <c r="G18" s="104">
        <f t="shared" si="0"/>
        <v>0</v>
      </c>
      <c r="H18" s="128"/>
      <c r="I18" s="104">
        <f t="shared" si="2"/>
        <v>0</v>
      </c>
      <c r="J18" s="104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57" t="s">
        <v>382</v>
      </c>
      <c r="C19" s="34" t="s">
        <v>820</v>
      </c>
      <c r="D19" s="34" t="s">
        <v>315</v>
      </c>
      <c r="E19" s="34">
        <v>282</v>
      </c>
      <c r="F19" s="91"/>
      <c r="G19" s="215">
        <f t="shared" si="0"/>
        <v>0</v>
      </c>
      <c r="H19" s="128"/>
      <c r="I19" s="104">
        <f t="shared" si="2"/>
        <v>0</v>
      </c>
      <c r="J19" s="215">
        <f t="shared" si="1"/>
        <v>0</v>
      </c>
      <c r="K19" s="58"/>
      <c r="IT19"/>
      <c r="IU19"/>
    </row>
    <row r="20" spans="1:255" s="11" customFormat="1">
      <c r="A20" s="23">
        <f t="shared" si="3"/>
        <v>10</v>
      </c>
      <c r="B20" s="16" t="s">
        <v>210</v>
      </c>
      <c r="C20" s="17" t="s">
        <v>211</v>
      </c>
      <c r="D20" s="17" t="s">
        <v>212</v>
      </c>
      <c r="E20" s="17">
        <v>6</v>
      </c>
      <c r="F20" s="26"/>
      <c r="G20" s="123">
        <f t="shared" si="0"/>
        <v>0</v>
      </c>
      <c r="H20" s="128"/>
      <c r="I20" s="104">
        <f t="shared" si="2"/>
        <v>0</v>
      </c>
      <c r="J20" s="104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16" t="s">
        <v>213</v>
      </c>
      <c r="C21" s="17" t="s">
        <v>214</v>
      </c>
      <c r="D21" s="17" t="s">
        <v>67</v>
      </c>
      <c r="E21" s="17">
        <v>6</v>
      </c>
      <c r="F21" s="26"/>
      <c r="G21" s="123">
        <f t="shared" si="0"/>
        <v>0</v>
      </c>
      <c r="H21" s="128"/>
      <c r="I21" s="104">
        <f t="shared" si="2"/>
        <v>0</v>
      </c>
      <c r="J21" s="104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47" t="s">
        <v>215</v>
      </c>
      <c r="C22" s="27" t="s">
        <v>28</v>
      </c>
      <c r="D22" s="27" t="s">
        <v>51</v>
      </c>
      <c r="E22" s="17">
        <v>9</v>
      </c>
      <c r="F22" s="67"/>
      <c r="G22" s="123">
        <f t="shared" si="0"/>
        <v>0</v>
      </c>
      <c r="H22" s="128"/>
      <c r="I22" s="104">
        <f t="shared" si="2"/>
        <v>0</v>
      </c>
      <c r="J22" s="104">
        <f t="shared" si="1"/>
        <v>0</v>
      </c>
      <c r="K22" s="20"/>
      <c r="IT22"/>
      <c r="IU22"/>
    </row>
    <row r="23" spans="1:255" s="11" customFormat="1" ht="26.4">
      <c r="A23" s="23">
        <f t="shared" si="3"/>
        <v>13</v>
      </c>
      <c r="B23" s="31" t="s">
        <v>217</v>
      </c>
      <c r="C23" s="73" t="s">
        <v>821</v>
      </c>
      <c r="D23" s="21" t="s">
        <v>218</v>
      </c>
      <c r="E23" s="21">
        <v>14</v>
      </c>
      <c r="F23" s="109"/>
      <c r="G23" s="123">
        <f t="shared" si="0"/>
        <v>0</v>
      </c>
      <c r="H23" s="128"/>
      <c r="I23" s="104">
        <f t="shared" si="2"/>
        <v>0</v>
      </c>
      <c r="J23" s="104">
        <f t="shared" si="1"/>
        <v>0</v>
      </c>
      <c r="K23" s="20"/>
      <c r="IT23"/>
      <c r="IU23"/>
    </row>
    <row r="24" spans="1:255" s="11" customFormat="1">
      <c r="A24" s="23">
        <f t="shared" si="3"/>
        <v>14</v>
      </c>
      <c r="B24" s="28" t="s">
        <v>217</v>
      </c>
      <c r="C24" s="23" t="s">
        <v>219</v>
      </c>
      <c r="D24" s="23" t="s">
        <v>220</v>
      </c>
      <c r="E24" s="17">
        <v>1</v>
      </c>
      <c r="F24" s="26"/>
      <c r="G24" s="123">
        <f t="shared" si="0"/>
        <v>0</v>
      </c>
      <c r="H24" s="128"/>
      <c r="I24" s="104">
        <f t="shared" si="2"/>
        <v>0</v>
      </c>
      <c r="J24" s="104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28" t="s">
        <v>569</v>
      </c>
      <c r="C25" s="23" t="s">
        <v>570</v>
      </c>
      <c r="D25" s="23" t="s">
        <v>35</v>
      </c>
      <c r="E25" s="17">
        <v>19</v>
      </c>
      <c r="F25" s="33"/>
      <c r="G25" s="123">
        <f t="shared" si="0"/>
        <v>0</v>
      </c>
      <c r="H25" s="128"/>
      <c r="I25" s="104">
        <f t="shared" si="2"/>
        <v>0</v>
      </c>
      <c r="J25" s="104">
        <f t="shared" si="1"/>
        <v>0</v>
      </c>
      <c r="K25" s="20"/>
      <c r="IT25"/>
      <c r="IU25"/>
    </row>
    <row r="26" spans="1:255" s="11" customFormat="1" ht="13.8" thickBot="1">
      <c r="A26" s="23">
        <f t="shared" si="3"/>
        <v>16</v>
      </c>
      <c r="B26" s="64" t="s">
        <v>645</v>
      </c>
      <c r="C26" s="23" t="s">
        <v>761</v>
      </c>
      <c r="D26" s="73" t="s">
        <v>67</v>
      </c>
      <c r="E26" s="23">
        <v>2</v>
      </c>
      <c r="F26" s="33"/>
      <c r="G26" s="129">
        <f t="shared" si="0"/>
        <v>0</v>
      </c>
      <c r="H26" s="128"/>
      <c r="I26" s="104">
        <f t="shared" si="2"/>
        <v>0</v>
      </c>
      <c r="J26" s="129">
        <f t="shared" si="1"/>
        <v>0</v>
      </c>
      <c r="K26" s="20"/>
      <c r="IT26"/>
      <c r="IU26"/>
    </row>
    <row r="27" spans="1:255" s="43" customFormat="1" ht="13.8" thickBot="1">
      <c r="A27" s="39"/>
      <c r="B27" s="40" t="s">
        <v>80</v>
      </c>
      <c r="C27" s="12"/>
      <c r="D27" s="12"/>
      <c r="E27" s="12"/>
      <c r="F27" s="12"/>
      <c r="G27" s="127">
        <f>SUM(G11:G26)</f>
        <v>0</v>
      </c>
      <c r="H27" s="41"/>
      <c r="I27" s="168"/>
      <c r="J27" s="130">
        <f>SUM(J11:J26)</f>
        <v>0</v>
      </c>
      <c r="K27" s="118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39"/>
      <c r="C29" s="42"/>
      <c r="D29" s="39"/>
      <c r="E29" s="39"/>
      <c r="F29" s="39"/>
      <c r="G29" s="39"/>
      <c r="H29" s="39"/>
      <c r="I29" s="42"/>
      <c r="J29" s="42"/>
      <c r="K29" s="42"/>
      <c r="IT29"/>
      <c r="IU29"/>
    </row>
    <row r="30" spans="1:255" s="43" customFormat="1">
      <c r="A30" s="39"/>
      <c r="B30" s="1" t="s">
        <v>81</v>
      </c>
      <c r="C30" s="42"/>
      <c r="D30" s="39"/>
      <c r="E30" s="39"/>
      <c r="F30" s="39"/>
      <c r="G30" s="39"/>
      <c r="H30" s="39"/>
      <c r="I30" s="240" t="s">
        <v>82</v>
      </c>
      <c r="J30" s="240"/>
      <c r="K30" s="240"/>
      <c r="IT30"/>
      <c r="IU30"/>
    </row>
    <row r="31" spans="1:255" s="43" customFormat="1">
      <c r="A31" s="39"/>
      <c r="B31" s="1" t="s">
        <v>83</v>
      </c>
      <c r="C31" s="42"/>
      <c r="D31" s="39"/>
      <c r="E31" s="39"/>
      <c r="F31" s="39"/>
      <c r="G31" s="39"/>
      <c r="H31" s="39"/>
      <c r="I31" s="240" t="s">
        <v>84</v>
      </c>
      <c r="J31" s="240"/>
      <c r="K31" s="240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255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</sheetData>
  <mergeCells count="16">
    <mergeCell ref="I31:K3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0:K3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U165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924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325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28" t="s">
        <v>384</v>
      </c>
      <c r="C11" s="23" t="s">
        <v>822</v>
      </c>
      <c r="D11" s="23" t="s">
        <v>827</v>
      </c>
      <c r="E11" s="23">
        <v>188</v>
      </c>
      <c r="F11" s="26"/>
      <c r="G11" s="123">
        <f t="shared" ref="G11:G18" si="0">E11*F11</f>
        <v>0</v>
      </c>
      <c r="H11" s="128"/>
      <c r="I11" s="104">
        <f>G11*H11</f>
        <v>0</v>
      </c>
      <c r="J11" s="104">
        <f t="shared" ref="J11:J31" si="1">G11+I11</f>
        <v>0</v>
      </c>
      <c r="K11" s="53"/>
      <c r="IT11"/>
      <c r="IU11"/>
    </row>
    <row r="12" spans="1:255" s="11" customFormat="1">
      <c r="A12" s="23">
        <f>A11+1</f>
        <v>2</v>
      </c>
      <c r="B12" s="16" t="s">
        <v>385</v>
      </c>
      <c r="C12" s="73" t="s">
        <v>34</v>
      </c>
      <c r="D12" s="73" t="s">
        <v>828</v>
      </c>
      <c r="E12" s="17">
        <v>28</v>
      </c>
      <c r="F12" s="26"/>
      <c r="G12" s="123">
        <f t="shared" si="0"/>
        <v>0</v>
      </c>
      <c r="H12" s="128"/>
      <c r="I12" s="104">
        <f t="shared" ref="I12:I32" si="2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ref="A13:A32" si="3">A12+1</f>
        <v>3</v>
      </c>
      <c r="B13" s="16" t="s">
        <v>385</v>
      </c>
      <c r="C13" s="73" t="s">
        <v>896</v>
      </c>
      <c r="D13" s="73" t="s">
        <v>90</v>
      </c>
      <c r="E13" s="17">
        <v>4</v>
      </c>
      <c r="F13" s="26"/>
      <c r="G13" s="123">
        <f t="shared" si="0"/>
        <v>0</v>
      </c>
      <c r="H13" s="128"/>
      <c r="I13" s="104">
        <f t="shared" si="2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47" t="s">
        <v>386</v>
      </c>
      <c r="C14" s="17" t="s">
        <v>34</v>
      </c>
      <c r="D14" s="17" t="s">
        <v>48</v>
      </c>
      <c r="E14" s="17">
        <v>94</v>
      </c>
      <c r="F14" s="26"/>
      <c r="G14" s="123">
        <f t="shared" si="0"/>
        <v>0</v>
      </c>
      <c r="H14" s="128"/>
      <c r="I14" s="104">
        <f t="shared" si="2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28" t="s">
        <v>387</v>
      </c>
      <c r="C15" s="23" t="s">
        <v>388</v>
      </c>
      <c r="D15" s="23" t="s">
        <v>26</v>
      </c>
      <c r="E15" s="23">
        <v>235</v>
      </c>
      <c r="F15" s="26"/>
      <c r="G15" s="123">
        <f t="shared" si="0"/>
        <v>0</v>
      </c>
      <c r="H15" s="128"/>
      <c r="I15" s="104">
        <f t="shared" si="2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47" t="s">
        <v>389</v>
      </c>
      <c r="C16" s="73" t="s">
        <v>424</v>
      </c>
      <c r="D16" s="73" t="s">
        <v>829</v>
      </c>
      <c r="E16" s="17">
        <v>19</v>
      </c>
      <c r="F16" s="26"/>
      <c r="G16" s="123">
        <f t="shared" si="0"/>
        <v>0</v>
      </c>
      <c r="H16" s="128"/>
      <c r="I16" s="104">
        <f t="shared" si="2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47" t="s">
        <v>390</v>
      </c>
      <c r="C17" s="73" t="s">
        <v>135</v>
      </c>
      <c r="D17" s="73" t="s">
        <v>19</v>
      </c>
      <c r="E17" s="17">
        <v>9</v>
      </c>
      <c r="F17" s="26"/>
      <c r="G17" s="123">
        <f t="shared" si="0"/>
        <v>0</v>
      </c>
      <c r="H17" s="128"/>
      <c r="I17" s="104">
        <f t="shared" si="2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16" t="s">
        <v>391</v>
      </c>
      <c r="C18" s="204" t="s">
        <v>823</v>
      </c>
      <c r="D18" s="73" t="s">
        <v>198</v>
      </c>
      <c r="E18" s="17">
        <v>5</v>
      </c>
      <c r="F18" s="26"/>
      <c r="G18" s="123">
        <f t="shared" si="0"/>
        <v>0</v>
      </c>
      <c r="H18" s="128"/>
      <c r="I18" s="104">
        <f t="shared" si="2"/>
        <v>0</v>
      </c>
      <c r="J18" s="104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16" t="s">
        <v>391</v>
      </c>
      <c r="C19" s="204" t="s">
        <v>824</v>
      </c>
      <c r="D19" s="73" t="s">
        <v>198</v>
      </c>
      <c r="E19" s="17">
        <v>19</v>
      </c>
      <c r="F19" s="26"/>
      <c r="G19" s="123">
        <f>E19+F19</f>
        <v>19</v>
      </c>
      <c r="H19" s="128"/>
      <c r="I19" s="104">
        <f t="shared" si="2"/>
        <v>0</v>
      </c>
      <c r="J19" s="104">
        <f t="shared" si="1"/>
        <v>19</v>
      </c>
      <c r="K19" s="20"/>
      <c r="IT19"/>
      <c r="IU19"/>
    </row>
    <row r="20" spans="1:255" s="11" customFormat="1">
      <c r="A20" s="23">
        <f t="shared" si="3"/>
        <v>10</v>
      </c>
      <c r="B20" s="16" t="s">
        <v>392</v>
      </c>
      <c r="C20" s="17" t="s">
        <v>393</v>
      </c>
      <c r="D20" s="17" t="s">
        <v>67</v>
      </c>
      <c r="E20" s="17">
        <v>376</v>
      </c>
      <c r="F20" s="26"/>
      <c r="G20" s="123">
        <f t="shared" ref="G20:G32" si="4">E20*F20</f>
        <v>0</v>
      </c>
      <c r="H20" s="128"/>
      <c r="I20" s="104">
        <f t="shared" si="2"/>
        <v>0</v>
      </c>
      <c r="J20" s="104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16" t="s">
        <v>392</v>
      </c>
      <c r="C21" s="17" t="s">
        <v>47</v>
      </c>
      <c r="D21" s="17" t="s">
        <v>394</v>
      </c>
      <c r="E21" s="17">
        <v>47</v>
      </c>
      <c r="F21" s="26"/>
      <c r="G21" s="123">
        <f t="shared" si="4"/>
        <v>0</v>
      </c>
      <c r="H21" s="128"/>
      <c r="I21" s="104">
        <f t="shared" si="2"/>
        <v>0</v>
      </c>
      <c r="J21" s="104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47" t="s">
        <v>395</v>
      </c>
      <c r="C22" s="73" t="s">
        <v>424</v>
      </c>
      <c r="D22" s="73" t="s">
        <v>256</v>
      </c>
      <c r="E22" s="17">
        <v>28</v>
      </c>
      <c r="F22" s="63"/>
      <c r="G22" s="125">
        <f t="shared" si="4"/>
        <v>0</v>
      </c>
      <c r="H22" s="128"/>
      <c r="I22" s="104">
        <f t="shared" si="2"/>
        <v>0</v>
      </c>
      <c r="J22" s="104">
        <f>G22+I22</f>
        <v>0</v>
      </c>
      <c r="K22" s="20"/>
      <c r="IT22"/>
      <c r="IU22"/>
    </row>
    <row r="23" spans="1:255" s="11" customFormat="1">
      <c r="A23" s="23">
        <f t="shared" si="3"/>
        <v>13</v>
      </c>
      <c r="B23" s="28" t="s">
        <v>397</v>
      </c>
      <c r="C23" s="23" t="s">
        <v>57</v>
      </c>
      <c r="D23" s="23" t="s">
        <v>398</v>
      </c>
      <c r="E23" s="23">
        <v>47</v>
      </c>
      <c r="F23" s="63"/>
      <c r="G23" s="125">
        <f t="shared" si="4"/>
        <v>0</v>
      </c>
      <c r="H23" s="128"/>
      <c r="I23" s="104">
        <f t="shared" si="2"/>
        <v>0</v>
      </c>
      <c r="J23" s="104">
        <f t="shared" si="1"/>
        <v>0</v>
      </c>
      <c r="K23" s="20"/>
      <c r="IT23"/>
      <c r="IU23"/>
    </row>
    <row r="24" spans="1:255" s="11" customFormat="1" ht="26.4">
      <c r="A24" s="23">
        <f t="shared" si="3"/>
        <v>14</v>
      </c>
      <c r="B24" s="28" t="s">
        <v>399</v>
      </c>
      <c r="C24" s="23" t="s">
        <v>400</v>
      </c>
      <c r="D24" s="23" t="s">
        <v>296</v>
      </c>
      <c r="E24" s="23">
        <v>150</v>
      </c>
      <c r="F24" s="63"/>
      <c r="G24" s="125">
        <f t="shared" si="4"/>
        <v>0</v>
      </c>
      <c r="H24" s="128"/>
      <c r="I24" s="104">
        <f t="shared" si="2"/>
        <v>0</v>
      </c>
      <c r="J24" s="104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28" t="s">
        <v>399</v>
      </c>
      <c r="C25" s="23" t="s">
        <v>401</v>
      </c>
      <c r="D25" s="23" t="s">
        <v>394</v>
      </c>
      <c r="E25" s="23">
        <v>9</v>
      </c>
      <c r="F25" s="63"/>
      <c r="G25" s="125">
        <f t="shared" si="4"/>
        <v>0</v>
      </c>
      <c r="H25" s="128"/>
      <c r="I25" s="104">
        <f t="shared" si="2"/>
        <v>0</v>
      </c>
      <c r="J25" s="104">
        <f t="shared" si="1"/>
        <v>0</v>
      </c>
      <c r="K25" s="20"/>
      <c r="IT25"/>
      <c r="IU25"/>
    </row>
    <row r="26" spans="1:255" s="11" customFormat="1">
      <c r="A26" s="23">
        <f t="shared" si="3"/>
        <v>16</v>
      </c>
      <c r="B26" s="28" t="s">
        <v>402</v>
      </c>
      <c r="C26" s="25" t="s">
        <v>833</v>
      </c>
      <c r="D26" s="23" t="s">
        <v>235</v>
      </c>
      <c r="E26" s="23">
        <v>9</v>
      </c>
      <c r="F26" s="63"/>
      <c r="G26" s="125">
        <f t="shared" si="4"/>
        <v>0</v>
      </c>
      <c r="H26" s="128"/>
      <c r="I26" s="104">
        <f t="shared" si="2"/>
        <v>0</v>
      </c>
      <c r="J26" s="104">
        <f t="shared" si="1"/>
        <v>0</v>
      </c>
      <c r="K26" s="20"/>
      <c r="IT26"/>
      <c r="IU26"/>
    </row>
    <row r="27" spans="1:255" s="11" customFormat="1">
      <c r="A27" s="23">
        <f t="shared" si="3"/>
        <v>17</v>
      </c>
      <c r="B27" s="28" t="s">
        <v>403</v>
      </c>
      <c r="C27" s="23" t="s">
        <v>404</v>
      </c>
      <c r="D27" s="23" t="s">
        <v>706</v>
      </c>
      <c r="E27" s="23">
        <v>235</v>
      </c>
      <c r="F27" s="63"/>
      <c r="G27" s="125">
        <f t="shared" si="4"/>
        <v>0</v>
      </c>
      <c r="H27" s="128"/>
      <c r="I27" s="104">
        <f t="shared" si="2"/>
        <v>0</v>
      </c>
      <c r="J27" s="104">
        <f t="shared" si="1"/>
        <v>0</v>
      </c>
      <c r="K27" s="20"/>
      <c r="IT27"/>
      <c r="IU27"/>
    </row>
    <row r="28" spans="1:255" s="11" customFormat="1">
      <c r="A28" s="23">
        <f t="shared" si="3"/>
        <v>18</v>
      </c>
      <c r="B28" s="28" t="s">
        <v>405</v>
      </c>
      <c r="C28" s="23" t="s">
        <v>825</v>
      </c>
      <c r="D28" s="23" t="s">
        <v>707</v>
      </c>
      <c r="E28" s="23">
        <v>113</v>
      </c>
      <c r="F28" s="63"/>
      <c r="G28" s="125">
        <f t="shared" si="4"/>
        <v>0</v>
      </c>
      <c r="H28" s="128"/>
      <c r="I28" s="104">
        <f t="shared" si="2"/>
        <v>0</v>
      </c>
      <c r="J28" s="104">
        <f t="shared" si="1"/>
        <v>0</v>
      </c>
      <c r="K28" s="20"/>
      <c r="IT28"/>
      <c r="IU28"/>
    </row>
    <row r="29" spans="1:255" s="11" customFormat="1">
      <c r="A29" s="23">
        <f t="shared" si="3"/>
        <v>19</v>
      </c>
      <c r="B29" s="58" t="s">
        <v>408</v>
      </c>
      <c r="C29" s="34" t="s">
        <v>409</v>
      </c>
      <c r="D29" s="34" t="s">
        <v>26</v>
      </c>
      <c r="E29" s="34">
        <v>9</v>
      </c>
      <c r="F29" s="91"/>
      <c r="G29" s="215">
        <f t="shared" si="4"/>
        <v>0</v>
      </c>
      <c r="H29" s="128"/>
      <c r="I29" s="104">
        <f t="shared" si="2"/>
        <v>0</v>
      </c>
      <c r="J29" s="215">
        <f t="shared" si="1"/>
        <v>0</v>
      </c>
      <c r="K29" s="58"/>
      <c r="IT29"/>
      <c r="IU29"/>
    </row>
    <row r="30" spans="1:255" s="11" customFormat="1">
      <c r="A30" s="23">
        <f t="shared" si="3"/>
        <v>20</v>
      </c>
      <c r="B30" s="58" t="s">
        <v>408</v>
      </c>
      <c r="C30" s="34" t="s">
        <v>410</v>
      </c>
      <c r="D30" s="34" t="s">
        <v>26</v>
      </c>
      <c r="E30" s="37">
        <v>9</v>
      </c>
      <c r="F30" s="91"/>
      <c r="G30" s="215">
        <f t="shared" si="4"/>
        <v>0</v>
      </c>
      <c r="H30" s="128"/>
      <c r="I30" s="104">
        <f t="shared" si="2"/>
        <v>0</v>
      </c>
      <c r="J30" s="215">
        <f t="shared" si="1"/>
        <v>0</v>
      </c>
      <c r="K30" s="58"/>
      <c r="IT30"/>
      <c r="IU30"/>
    </row>
    <row r="31" spans="1:255" s="11" customFormat="1">
      <c r="A31" s="23">
        <f t="shared" si="3"/>
        <v>21</v>
      </c>
      <c r="B31" s="58" t="s">
        <v>411</v>
      </c>
      <c r="C31" s="34" t="s">
        <v>135</v>
      </c>
      <c r="D31" s="34" t="s">
        <v>707</v>
      </c>
      <c r="E31" s="37">
        <v>141</v>
      </c>
      <c r="F31" s="91"/>
      <c r="G31" s="215">
        <f t="shared" si="4"/>
        <v>0</v>
      </c>
      <c r="H31" s="128"/>
      <c r="I31" s="104">
        <f t="shared" si="2"/>
        <v>0</v>
      </c>
      <c r="J31" s="215">
        <f t="shared" si="1"/>
        <v>0</v>
      </c>
      <c r="K31" s="58"/>
      <c r="IT31"/>
      <c r="IU31"/>
    </row>
    <row r="32" spans="1:255" s="11" customFormat="1" ht="13.8" thickBot="1">
      <c r="A32" s="23">
        <f t="shared" si="3"/>
        <v>22</v>
      </c>
      <c r="B32" s="100" t="s">
        <v>506</v>
      </c>
      <c r="C32" s="15" t="s">
        <v>826</v>
      </c>
      <c r="D32" s="15" t="s">
        <v>256</v>
      </c>
      <c r="E32" s="85">
        <v>2</v>
      </c>
      <c r="F32" s="35"/>
      <c r="G32" s="133">
        <f t="shared" si="4"/>
        <v>0</v>
      </c>
      <c r="H32" s="128"/>
      <c r="I32" s="104">
        <f t="shared" si="2"/>
        <v>0</v>
      </c>
      <c r="J32" s="133">
        <f>G32-I32</f>
        <v>0</v>
      </c>
      <c r="K32" s="20"/>
      <c r="IT32"/>
      <c r="IU32"/>
    </row>
    <row r="33" spans="1:255" s="43" customFormat="1" ht="13.8" thickBot="1">
      <c r="A33" s="39"/>
      <c r="B33" s="40" t="s">
        <v>80</v>
      </c>
      <c r="C33" s="12"/>
      <c r="D33" s="12"/>
      <c r="E33" s="12"/>
      <c r="F33" s="12"/>
      <c r="G33" s="127">
        <f>SUM(G11:G32)</f>
        <v>19</v>
      </c>
      <c r="H33" s="41"/>
      <c r="I33" s="168"/>
      <c r="J33" s="130">
        <f>SUM(J11:J32)</f>
        <v>19</v>
      </c>
      <c r="K33" s="118"/>
      <c r="IT33"/>
      <c r="IU33"/>
    </row>
    <row r="34" spans="1:255" s="43" customFormat="1">
      <c r="A34" s="39"/>
      <c r="B34" s="39"/>
      <c r="C34" s="42"/>
      <c r="D34" s="39"/>
      <c r="E34" s="39"/>
      <c r="F34" s="39"/>
      <c r="G34" s="39"/>
      <c r="H34" s="39"/>
      <c r="I34" s="42"/>
      <c r="J34" s="42"/>
      <c r="K34" s="42"/>
      <c r="IT34"/>
      <c r="IU34"/>
    </row>
    <row r="35" spans="1:255" s="43" customFormat="1">
      <c r="A35" s="39"/>
      <c r="B35" s="39"/>
      <c r="C35" s="42"/>
      <c r="D35" s="39"/>
      <c r="E35" s="39"/>
      <c r="F35" s="39"/>
      <c r="G35" s="39"/>
      <c r="H35" s="39"/>
      <c r="I35" s="42"/>
      <c r="J35" s="42"/>
      <c r="K35" s="42"/>
      <c r="IT35"/>
      <c r="IU35"/>
    </row>
    <row r="36" spans="1:255" s="43" customFormat="1">
      <c r="A36" s="39"/>
      <c r="B36" s="1" t="s">
        <v>81</v>
      </c>
      <c r="C36" s="42"/>
      <c r="D36" s="39"/>
      <c r="E36" s="39"/>
      <c r="F36" s="39"/>
      <c r="G36" s="39"/>
      <c r="H36" s="39"/>
      <c r="I36" s="240" t="s">
        <v>82</v>
      </c>
      <c r="J36" s="240"/>
      <c r="K36" s="240"/>
      <c r="IT36"/>
      <c r="IU36"/>
    </row>
    <row r="37" spans="1:255" s="43" customFormat="1">
      <c r="A37" s="39"/>
      <c r="B37" s="1" t="s">
        <v>83</v>
      </c>
      <c r="C37" s="42"/>
      <c r="D37" s="39"/>
      <c r="E37" s="39"/>
      <c r="F37" s="39"/>
      <c r="G37" s="39"/>
      <c r="H37" s="39"/>
      <c r="I37" s="240" t="s">
        <v>84</v>
      </c>
      <c r="J37" s="240"/>
      <c r="K37" s="240"/>
      <c r="IT37"/>
      <c r="IU37"/>
    </row>
    <row r="38" spans="1:255" s="43" customFormat="1">
      <c r="I38" s="119"/>
      <c r="J38" s="119"/>
      <c r="K38" s="119"/>
      <c r="IT38"/>
      <c r="IU38"/>
    </row>
    <row r="39" spans="1:255" s="43" customFormat="1">
      <c r="I39" s="119"/>
      <c r="J39" s="119"/>
      <c r="K39" s="119"/>
      <c r="IT39"/>
      <c r="IU39"/>
    </row>
    <row r="40" spans="1:255" s="43" customFormat="1">
      <c r="I40" s="119"/>
      <c r="J40" s="119"/>
      <c r="K40" s="119"/>
      <c r="IT40"/>
      <c r="IU40"/>
    </row>
    <row r="41" spans="1:255" s="43" customFormat="1">
      <c r="I41" s="119"/>
      <c r="J41" s="119"/>
      <c r="K41" s="119"/>
      <c r="IT41"/>
      <c r="IU41"/>
    </row>
    <row r="42" spans="1:255" s="43" customFormat="1">
      <c r="I42" s="119"/>
      <c r="J42" s="119"/>
      <c r="K42" s="119"/>
      <c r="IT42"/>
      <c r="IU42"/>
    </row>
    <row r="43" spans="1:255" s="43" customFormat="1">
      <c r="I43" s="119"/>
      <c r="J43" s="119"/>
      <c r="K43" s="119"/>
      <c r="IT43"/>
      <c r="IU43"/>
    </row>
    <row r="44" spans="1:255" s="43" customFormat="1">
      <c r="I44" s="119"/>
      <c r="J44" s="119"/>
      <c r="K44" s="119"/>
      <c r="IT44"/>
      <c r="IU44"/>
    </row>
    <row r="45" spans="1:255" s="43" customFormat="1">
      <c r="I45" s="119"/>
      <c r="J45" s="119"/>
      <c r="K45" s="119"/>
      <c r="IT45"/>
      <c r="IU45"/>
    </row>
    <row r="46" spans="1:255" s="43" customFormat="1">
      <c r="I46" s="119"/>
      <c r="J46" s="119"/>
      <c r="K46" s="119"/>
      <c r="IT46"/>
      <c r="IU46"/>
    </row>
    <row r="47" spans="1:255" s="43" customFormat="1">
      <c r="I47" s="119"/>
      <c r="J47" s="119"/>
      <c r="K47" s="119"/>
      <c r="IT47"/>
      <c r="IU47"/>
    </row>
    <row r="48" spans="1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 s="43" customFormat="1">
      <c r="I130" s="119"/>
      <c r="J130" s="119"/>
      <c r="K130" s="119"/>
      <c r="IT130"/>
      <c r="IU130"/>
    </row>
    <row r="131" spans="1:255" s="43" customFormat="1">
      <c r="I131" s="119"/>
      <c r="J131" s="119"/>
      <c r="K131" s="119"/>
      <c r="IT131"/>
      <c r="IU131"/>
    </row>
    <row r="132" spans="1:255" s="43" customFormat="1">
      <c r="I132" s="119"/>
      <c r="J132" s="119"/>
      <c r="K132" s="119"/>
      <c r="IT132"/>
      <c r="IU132"/>
    </row>
    <row r="133" spans="1:255" s="43" customFormat="1">
      <c r="I133" s="119"/>
      <c r="J133" s="119"/>
      <c r="K133" s="119"/>
      <c r="IT133"/>
      <c r="IU133"/>
    </row>
    <row r="134" spans="1:255" s="43" customFormat="1">
      <c r="I134" s="119"/>
      <c r="J134" s="119"/>
      <c r="K134" s="119"/>
      <c r="IT134"/>
      <c r="IU134"/>
    </row>
    <row r="135" spans="1:255" s="43" customFormat="1">
      <c r="I135" s="119"/>
      <c r="J135" s="119"/>
      <c r="K135" s="119"/>
      <c r="IT135"/>
      <c r="IU135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9"/>
      <c r="J160" s="119"/>
      <c r="K160" s="11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9"/>
      <c r="J161" s="119"/>
      <c r="K161" s="11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9"/>
      <c r="J162" s="119"/>
      <c r="K162" s="11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9"/>
      <c r="J163" s="119"/>
      <c r="K163" s="119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19"/>
      <c r="J164" s="119"/>
      <c r="K164" s="119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19"/>
      <c r="J165" s="119"/>
      <c r="K165" s="119"/>
    </row>
  </sheetData>
  <mergeCells count="16">
    <mergeCell ref="I37:K3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6:K3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50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906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698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32" t="s">
        <v>406</v>
      </c>
      <c r="C11" s="21" t="s">
        <v>135</v>
      </c>
      <c r="D11" s="15" t="s">
        <v>784</v>
      </c>
      <c r="E11" s="21">
        <v>75</v>
      </c>
      <c r="F11" s="36"/>
      <c r="G11" s="104">
        <f t="shared" ref="G11:G17" si="0">E11*F11</f>
        <v>0</v>
      </c>
      <c r="H11" s="128"/>
      <c r="I11" s="51">
        <f>G11*H11</f>
        <v>0</v>
      </c>
      <c r="J11" s="51">
        <f t="shared" ref="J11:J17" si="1">G11+I11</f>
        <v>0</v>
      </c>
      <c r="K11" s="20"/>
      <c r="IT11"/>
      <c r="IU11"/>
    </row>
    <row r="12" spans="1:255" s="11" customFormat="1">
      <c r="A12" s="23">
        <f t="shared" ref="A12:A17" si="2">A11+1</f>
        <v>2</v>
      </c>
      <c r="B12" s="77" t="s">
        <v>785</v>
      </c>
      <c r="C12" s="23" t="s">
        <v>336</v>
      </c>
      <c r="D12" s="23" t="s">
        <v>337</v>
      </c>
      <c r="E12" s="23">
        <v>5</v>
      </c>
      <c r="F12" s="62"/>
      <c r="G12" s="124">
        <f t="shared" si="0"/>
        <v>0</v>
      </c>
      <c r="H12" s="128"/>
      <c r="I12" s="51">
        <f t="shared" ref="I12:I17" si="3">G12*H12</f>
        <v>0</v>
      </c>
      <c r="J12" s="51">
        <f t="shared" si="1"/>
        <v>0</v>
      </c>
      <c r="K12" s="20"/>
      <c r="IT12"/>
      <c r="IU12"/>
    </row>
    <row r="13" spans="1:255" s="11" customFormat="1">
      <c r="A13" s="23">
        <f t="shared" si="2"/>
        <v>3</v>
      </c>
      <c r="B13" s="74" t="s">
        <v>785</v>
      </c>
      <c r="C13" s="23" t="s">
        <v>221</v>
      </c>
      <c r="D13" s="23" t="s">
        <v>337</v>
      </c>
      <c r="E13" s="23">
        <v>19</v>
      </c>
      <c r="F13" s="62"/>
      <c r="G13" s="124">
        <f t="shared" si="0"/>
        <v>0</v>
      </c>
      <c r="H13" s="128"/>
      <c r="I13" s="51">
        <f t="shared" si="3"/>
        <v>0</v>
      </c>
      <c r="J13" s="51">
        <f t="shared" si="1"/>
        <v>0</v>
      </c>
      <c r="K13" s="20"/>
      <c r="IT13"/>
      <c r="IU13"/>
    </row>
    <row r="14" spans="1:255" s="11" customFormat="1" ht="26.4">
      <c r="A14" s="23">
        <f t="shared" si="2"/>
        <v>4</v>
      </c>
      <c r="B14" s="77" t="s">
        <v>785</v>
      </c>
      <c r="C14" s="23" t="s">
        <v>783</v>
      </c>
      <c r="D14" s="23" t="s">
        <v>337</v>
      </c>
      <c r="E14" s="23">
        <v>141</v>
      </c>
      <c r="F14" s="62"/>
      <c r="G14" s="124">
        <f t="shared" si="0"/>
        <v>0</v>
      </c>
      <c r="H14" s="128"/>
      <c r="I14" s="51">
        <f t="shared" si="3"/>
        <v>0</v>
      </c>
      <c r="J14" s="51">
        <f t="shared" si="1"/>
        <v>0</v>
      </c>
      <c r="K14" s="20"/>
      <c r="IT14"/>
      <c r="IU14"/>
    </row>
    <row r="15" spans="1:255" s="11" customFormat="1">
      <c r="A15" s="23">
        <f t="shared" si="2"/>
        <v>5</v>
      </c>
      <c r="B15" s="77" t="s">
        <v>690</v>
      </c>
      <c r="C15" s="23" t="s">
        <v>28</v>
      </c>
      <c r="D15" s="23" t="s">
        <v>691</v>
      </c>
      <c r="E15" s="23">
        <v>9</v>
      </c>
      <c r="F15" s="62"/>
      <c r="G15" s="124">
        <f t="shared" si="0"/>
        <v>0</v>
      </c>
      <c r="H15" s="128"/>
      <c r="I15" s="51">
        <f t="shared" si="3"/>
        <v>0</v>
      </c>
      <c r="J15" s="51">
        <f t="shared" si="1"/>
        <v>0</v>
      </c>
      <c r="K15" s="20"/>
      <c r="IT15"/>
      <c r="IU15"/>
    </row>
    <row r="16" spans="1:255" s="11" customFormat="1">
      <c r="A16" s="23">
        <f t="shared" si="2"/>
        <v>6</v>
      </c>
      <c r="B16" s="77" t="s">
        <v>690</v>
      </c>
      <c r="C16" s="23" t="s">
        <v>135</v>
      </c>
      <c r="D16" s="23" t="s">
        <v>692</v>
      </c>
      <c r="E16" s="23">
        <v>9</v>
      </c>
      <c r="F16" s="62"/>
      <c r="G16" s="124">
        <f t="shared" si="0"/>
        <v>0</v>
      </c>
      <c r="H16" s="128"/>
      <c r="I16" s="51">
        <f t="shared" si="3"/>
        <v>0</v>
      </c>
      <c r="J16" s="51">
        <f t="shared" si="1"/>
        <v>0</v>
      </c>
      <c r="K16" s="20"/>
      <c r="IT16"/>
      <c r="IU16"/>
    </row>
    <row r="17" spans="1:255" s="11" customFormat="1" ht="13.8" thickBot="1">
      <c r="A17" s="23">
        <f t="shared" si="2"/>
        <v>7</v>
      </c>
      <c r="B17" s="88" t="s">
        <v>690</v>
      </c>
      <c r="C17" s="23" t="s">
        <v>135</v>
      </c>
      <c r="D17" s="23" t="s">
        <v>235</v>
      </c>
      <c r="E17" s="23">
        <v>9</v>
      </c>
      <c r="F17" s="62"/>
      <c r="G17" s="134">
        <f t="shared" si="0"/>
        <v>0</v>
      </c>
      <c r="H17" s="128"/>
      <c r="I17" s="51">
        <f t="shared" si="3"/>
        <v>0</v>
      </c>
      <c r="J17" s="51">
        <f t="shared" si="1"/>
        <v>0</v>
      </c>
      <c r="K17" s="20"/>
      <c r="IT17"/>
      <c r="IU17"/>
    </row>
    <row r="18" spans="1:255" s="43" customFormat="1" ht="13.8" thickBot="1">
      <c r="A18" s="39"/>
      <c r="B18" s="40" t="s">
        <v>80</v>
      </c>
      <c r="C18" s="12"/>
      <c r="D18" s="12"/>
      <c r="E18" s="12"/>
      <c r="F18" s="12"/>
      <c r="G18" s="127">
        <f>SUM(G11:G17)</f>
        <v>0</v>
      </c>
      <c r="H18" s="41"/>
      <c r="I18" s="118"/>
      <c r="J18" s="130">
        <f>SUM(J11:J17)</f>
        <v>0</v>
      </c>
      <c r="K18" s="118"/>
      <c r="IT18"/>
      <c r="IU18"/>
    </row>
    <row r="19" spans="1:255" s="43" customFormat="1">
      <c r="A19" s="39"/>
      <c r="B19" s="39"/>
      <c r="C19" s="42"/>
      <c r="D19" s="39"/>
      <c r="E19" s="39"/>
      <c r="F19" s="39"/>
      <c r="G19" s="39"/>
      <c r="H19" s="39"/>
      <c r="I19" s="42"/>
      <c r="J19" s="42"/>
      <c r="K19" s="42"/>
      <c r="IT19"/>
      <c r="IU19"/>
    </row>
    <row r="20" spans="1:255" s="43" customFormat="1">
      <c r="A20" s="39"/>
      <c r="B20" s="39"/>
      <c r="C20" s="42"/>
      <c r="D20" s="39"/>
      <c r="E20" s="39"/>
      <c r="F20" s="39"/>
      <c r="G20" s="39"/>
      <c r="H20" s="39"/>
      <c r="I20" s="42"/>
      <c r="J20" s="42"/>
      <c r="K20" s="42"/>
      <c r="IT20"/>
      <c r="IU20"/>
    </row>
    <row r="21" spans="1:255" s="43" customFormat="1">
      <c r="A21" s="39"/>
      <c r="B21" s="1" t="s">
        <v>81</v>
      </c>
      <c r="C21" s="42"/>
      <c r="D21" s="39"/>
      <c r="E21" s="39"/>
      <c r="F21" s="39"/>
      <c r="G21" s="39"/>
      <c r="H21" s="39"/>
      <c r="I21" s="240" t="s">
        <v>82</v>
      </c>
      <c r="J21" s="240"/>
      <c r="K21" s="240"/>
      <c r="IT21"/>
      <c r="IU21"/>
    </row>
    <row r="22" spans="1:255" s="43" customFormat="1">
      <c r="A22" s="39"/>
      <c r="B22" s="1" t="s">
        <v>83</v>
      </c>
      <c r="C22" s="42"/>
      <c r="D22" s="39"/>
      <c r="E22" s="39"/>
      <c r="F22" s="39"/>
      <c r="G22" s="39"/>
      <c r="H22" s="39"/>
      <c r="I22" s="240" t="s">
        <v>84</v>
      </c>
      <c r="J22" s="240"/>
      <c r="K22" s="240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</sheetData>
  <mergeCells count="16">
    <mergeCell ref="I21:K21"/>
    <mergeCell ref="I22:K22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U157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925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357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413</v>
      </c>
      <c r="C11" s="80" t="s">
        <v>216</v>
      </c>
      <c r="D11" s="17" t="s">
        <v>51</v>
      </c>
      <c r="E11" s="17">
        <v>2820</v>
      </c>
      <c r="F11" s="46"/>
      <c r="G11" s="123">
        <f t="shared" ref="G11:G23" si="0">E11*F11</f>
        <v>0</v>
      </c>
      <c r="H11" s="128"/>
      <c r="I11" s="217">
        <f>G11*H11</f>
        <v>0</v>
      </c>
      <c r="J11" s="217">
        <f t="shared" ref="J11:J23" si="1">G11+I11</f>
        <v>0</v>
      </c>
      <c r="K11" s="53"/>
      <c r="IT11"/>
      <c r="IU11"/>
    </row>
    <row r="12" spans="1:255" s="11" customFormat="1">
      <c r="A12" s="23">
        <f>A11+1</f>
        <v>2</v>
      </c>
      <c r="B12" s="16" t="s">
        <v>413</v>
      </c>
      <c r="C12" s="17" t="s">
        <v>289</v>
      </c>
      <c r="D12" s="17" t="s">
        <v>256</v>
      </c>
      <c r="E12" s="17">
        <v>5170</v>
      </c>
      <c r="F12" s="46"/>
      <c r="G12" s="123">
        <f t="shared" si="0"/>
        <v>0</v>
      </c>
      <c r="H12" s="128"/>
      <c r="I12" s="217">
        <f t="shared" ref="I12:I24" si="2">G12*H12</f>
        <v>0</v>
      </c>
      <c r="J12" s="217">
        <f t="shared" si="1"/>
        <v>0</v>
      </c>
      <c r="K12" s="20"/>
      <c r="IT12"/>
      <c r="IU12"/>
    </row>
    <row r="13" spans="1:255" s="11" customFormat="1">
      <c r="A13" s="23">
        <f t="shared" ref="A13:A24" si="3">A12+1</f>
        <v>3</v>
      </c>
      <c r="B13" s="16" t="s">
        <v>413</v>
      </c>
      <c r="C13" s="17" t="s">
        <v>414</v>
      </c>
      <c r="D13" s="17" t="s">
        <v>415</v>
      </c>
      <c r="E13" s="17">
        <v>38</v>
      </c>
      <c r="F13" s="46"/>
      <c r="G13" s="123">
        <f t="shared" si="0"/>
        <v>0</v>
      </c>
      <c r="H13" s="128"/>
      <c r="I13" s="217">
        <f t="shared" si="2"/>
        <v>0</v>
      </c>
      <c r="J13" s="217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16" t="s">
        <v>416</v>
      </c>
      <c r="C14" s="17" t="s">
        <v>417</v>
      </c>
      <c r="D14" s="17" t="s">
        <v>418</v>
      </c>
      <c r="E14" s="17">
        <v>9</v>
      </c>
      <c r="F14" s="46"/>
      <c r="G14" s="123">
        <f t="shared" si="0"/>
        <v>0</v>
      </c>
      <c r="H14" s="128"/>
      <c r="I14" s="217">
        <f t="shared" si="2"/>
        <v>0</v>
      </c>
      <c r="J14" s="217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416</v>
      </c>
      <c r="C15" s="17" t="s">
        <v>417</v>
      </c>
      <c r="D15" s="17" t="s">
        <v>419</v>
      </c>
      <c r="E15" s="17">
        <v>9</v>
      </c>
      <c r="F15" s="46"/>
      <c r="G15" s="123">
        <f t="shared" si="0"/>
        <v>0</v>
      </c>
      <c r="H15" s="128"/>
      <c r="I15" s="217">
        <f t="shared" si="2"/>
        <v>0</v>
      </c>
      <c r="J15" s="217">
        <f t="shared" si="1"/>
        <v>0</v>
      </c>
      <c r="K15" s="20"/>
      <c r="IT15"/>
      <c r="IU15"/>
    </row>
    <row r="16" spans="1:255" s="11" customFormat="1" ht="26.4">
      <c r="A16" s="23">
        <f t="shared" si="3"/>
        <v>6</v>
      </c>
      <c r="B16" s="20" t="s">
        <v>420</v>
      </c>
      <c r="C16" s="73" t="s">
        <v>831</v>
      </c>
      <c r="D16" s="15" t="s">
        <v>828</v>
      </c>
      <c r="E16" s="21">
        <v>85</v>
      </c>
      <c r="F16" s="36"/>
      <c r="G16" s="104">
        <f t="shared" si="0"/>
        <v>0</v>
      </c>
      <c r="H16" s="128"/>
      <c r="I16" s="217">
        <f t="shared" si="2"/>
        <v>0</v>
      </c>
      <c r="J16" s="217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16" t="s">
        <v>195</v>
      </c>
      <c r="C17" s="17" t="s">
        <v>117</v>
      </c>
      <c r="D17" s="17" t="s">
        <v>196</v>
      </c>
      <c r="E17" s="17">
        <v>19</v>
      </c>
      <c r="F17" s="46"/>
      <c r="G17" s="123">
        <f t="shared" si="0"/>
        <v>0</v>
      </c>
      <c r="H17" s="128"/>
      <c r="I17" s="217">
        <f t="shared" si="2"/>
        <v>0</v>
      </c>
      <c r="J17" s="217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101" t="s">
        <v>830</v>
      </c>
      <c r="C18" s="27" t="s">
        <v>197</v>
      </c>
      <c r="D18" s="17" t="s">
        <v>198</v>
      </c>
      <c r="E18" s="17">
        <v>19</v>
      </c>
      <c r="F18" s="46"/>
      <c r="G18" s="123">
        <f t="shared" si="0"/>
        <v>0</v>
      </c>
      <c r="H18" s="128"/>
      <c r="I18" s="217">
        <f t="shared" si="2"/>
        <v>0</v>
      </c>
      <c r="J18" s="217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101" t="s">
        <v>693</v>
      </c>
      <c r="C19" s="102" t="s">
        <v>124</v>
      </c>
      <c r="D19" s="73" t="s">
        <v>51</v>
      </c>
      <c r="E19" s="17">
        <v>94</v>
      </c>
      <c r="F19" s="46"/>
      <c r="G19" s="123">
        <f t="shared" si="0"/>
        <v>0</v>
      </c>
      <c r="H19" s="128"/>
      <c r="I19" s="217">
        <f t="shared" si="2"/>
        <v>0</v>
      </c>
      <c r="J19" s="217">
        <f t="shared" si="1"/>
        <v>0</v>
      </c>
      <c r="K19" s="20"/>
      <c r="IT19"/>
      <c r="IU19"/>
    </row>
    <row r="20" spans="1:255" s="11" customFormat="1" ht="26.4">
      <c r="A20" s="23">
        <f t="shared" si="3"/>
        <v>10</v>
      </c>
      <c r="B20" s="101" t="s">
        <v>694</v>
      </c>
      <c r="C20" s="102" t="s">
        <v>832</v>
      </c>
      <c r="D20" s="73" t="s">
        <v>115</v>
      </c>
      <c r="E20" s="17">
        <v>19</v>
      </c>
      <c r="F20" s="46"/>
      <c r="G20" s="123">
        <f t="shared" si="0"/>
        <v>0</v>
      </c>
      <c r="H20" s="128"/>
      <c r="I20" s="217">
        <f t="shared" si="2"/>
        <v>0</v>
      </c>
      <c r="J20" s="217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16" t="s">
        <v>653</v>
      </c>
      <c r="C21" s="17" t="s">
        <v>60</v>
      </c>
      <c r="D21" s="17" t="s">
        <v>87</v>
      </c>
      <c r="E21" s="17">
        <v>282</v>
      </c>
      <c r="F21" s="46"/>
      <c r="G21" s="129">
        <f t="shared" si="0"/>
        <v>0</v>
      </c>
      <c r="H21" s="128"/>
      <c r="I21" s="217">
        <f t="shared" si="2"/>
        <v>0</v>
      </c>
      <c r="J21" s="129">
        <f t="shared" si="1"/>
        <v>0</v>
      </c>
      <c r="K21" s="44"/>
      <c r="IT21"/>
      <c r="IU21"/>
    </row>
    <row r="22" spans="1:255" s="11" customFormat="1">
      <c r="A22" s="23">
        <f t="shared" si="3"/>
        <v>12</v>
      </c>
      <c r="B22" s="54" t="s">
        <v>317</v>
      </c>
      <c r="C22" s="29" t="s">
        <v>34</v>
      </c>
      <c r="D22" s="30" t="s">
        <v>318</v>
      </c>
      <c r="E22" s="72">
        <v>1128</v>
      </c>
      <c r="F22" s="46"/>
      <c r="G22" s="123">
        <f t="shared" si="0"/>
        <v>0</v>
      </c>
      <c r="H22" s="128"/>
      <c r="I22" s="217">
        <f t="shared" si="2"/>
        <v>0</v>
      </c>
      <c r="J22" s="217">
        <f t="shared" si="1"/>
        <v>0</v>
      </c>
      <c r="K22" s="20"/>
      <c r="IT22"/>
      <c r="IU22"/>
    </row>
    <row r="23" spans="1:255" s="11" customFormat="1" ht="26.4">
      <c r="A23" s="23">
        <f t="shared" si="3"/>
        <v>13</v>
      </c>
      <c r="B23" s="16" t="s">
        <v>319</v>
      </c>
      <c r="C23" s="17" t="s">
        <v>320</v>
      </c>
      <c r="D23" s="17" t="s">
        <v>26</v>
      </c>
      <c r="E23" s="17">
        <v>564</v>
      </c>
      <c r="F23" s="46"/>
      <c r="G23" s="123">
        <f t="shared" si="0"/>
        <v>0</v>
      </c>
      <c r="H23" s="128"/>
      <c r="I23" s="217">
        <f t="shared" si="2"/>
        <v>0</v>
      </c>
      <c r="J23" s="217">
        <f t="shared" si="1"/>
        <v>0</v>
      </c>
      <c r="K23" s="20"/>
      <c r="IT23"/>
      <c r="IU23"/>
    </row>
    <row r="24" spans="1:255" s="11" customFormat="1" ht="13.8" thickBot="1">
      <c r="A24" s="23">
        <f t="shared" si="3"/>
        <v>14</v>
      </c>
      <c r="B24" s="83" t="s">
        <v>433</v>
      </c>
      <c r="C24" s="17" t="s">
        <v>434</v>
      </c>
      <c r="D24" s="73" t="s">
        <v>198</v>
      </c>
      <c r="E24" s="17">
        <v>38</v>
      </c>
      <c r="F24" s="46"/>
      <c r="G24" s="135">
        <f>E24*F24</f>
        <v>0</v>
      </c>
      <c r="H24" s="128"/>
      <c r="I24" s="217">
        <f t="shared" si="2"/>
        <v>0</v>
      </c>
      <c r="J24" s="218">
        <f>G24+I24</f>
        <v>0</v>
      </c>
      <c r="K24" s="20"/>
      <c r="IT24"/>
      <c r="IU24"/>
    </row>
    <row r="25" spans="1:255" s="43" customFormat="1" ht="13.8" thickBot="1">
      <c r="A25" s="39"/>
      <c r="B25" s="40" t="s">
        <v>80</v>
      </c>
      <c r="C25" s="12"/>
      <c r="D25" s="12"/>
      <c r="E25" s="12"/>
      <c r="F25" s="12"/>
      <c r="G25" s="127">
        <f>SUM(G11:G24)</f>
        <v>0</v>
      </c>
      <c r="H25" s="41"/>
      <c r="I25" s="168"/>
      <c r="J25" s="130">
        <f>SUM(J11:J24)</f>
        <v>0</v>
      </c>
      <c r="K25" s="118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1" t="s">
        <v>81</v>
      </c>
      <c r="C28" s="42"/>
      <c r="D28" s="39"/>
      <c r="E28" s="39"/>
      <c r="F28" s="39"/>
      <c r="G28" s="39"/>
      <c r="H28" s="39"/>
      <c r="I28" s="240" t="s">
        <v>82</v>
      </c>
      <c r="J28" s="240"/>
      <c r="K28" s="240"/>
      <c r="IT28"/>
      <c r="IU28"/>
    </row>
    <row r="29" spans="1:255" s="43" customFormat="1">
      <c r="A29" s="39"/>
      <c r="B29" s="1" t="s">
        <v>83</v>
      </c>
      <c r="C29" s="42"/>
      <c r="D29" s="39"/>
      <c r="E29" s="39"/>
      <c r="F29" s="39"/>
      <c r="G29" s="39"/>
      <c r="H29" s="39"/>
      <c r="I29" s="240" t="s">
        <v>84</v>
      </c>
      <c r="J29" s="240"/>
      <c r="K29" s="240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 s="43" customFormat="1">
      <c r="I121" s="119"/>
      <c r="J121" s="119"/>
      <c r="K121" s="119"/>
      <c r="IT121"/>
      <c r="IU121"/>
    </row>
    <row r="122" spans="1:255" s="43" customFormat="1">
      <c r="I122" s="119"/>
      <c r="J122" s="119"/>
      <c r="K122" s="119"/>
      <c r="IT122"/>
      <c r="IU122"/>
    </row>
    <row r="123" spans="1:255" s="43" customFormat="1">
      <c r="I123" s="119"/>
      <c r="J123" s="119"/>
      <c r="K123" s="119"/>
      <c r="IT123"/>
      <c r="IU123"/>
    </row>
    <row r="124" spans="1:255" s="43" customFormat="1">
      <c r="I124" s="119"/>
      <c r="J124" s="119"/>
      <c r="K124" s="119"/>
      <c r="IT124"/>
      <c r="IU124"/>
    </row>
    <row r="125" spans="1:255" s="43" customFormat="1">
      <c r="I125" s="119"/>
      <c r="J125" s="119"/>
      <c r="K125" s="119"/>
      <c r="IT125"/>
      <c r="IU125"/>
    </row>
    <row r="126" spans="1:255" s="43" customFormat="1">
      <c r="I126" s="119"/>
      <c r="J126" s="119"/>
      <c r="K126" s="119"/>
      <c r="IT126"/>
      <c r="IU126"/>
    </row>
    <row r="127" spans="1:255" s="43" customFormat="1">
      <c r="I127" s="119"/>
      <c r="J127" s="119"/>
      <c r="K127" s="119"/>
      <c r="IT127"/>
      <c r="IU127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</sheetData>
  <mergeCells count="16">
    <mergeCell ref="I29:K2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8:K2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U156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926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372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430</v>
      </c>
      <c r="C11" s="17" t="s">
        <v>28</v>
      </c>
      <c r="D11" s="17" t="s">
        <v>394</v>
      </c>
      <c r="E11" s="17">
        <v>47</v>
      </c>
      <c r="F11" s="46"/>
      <c r="G11" s="126">
        <f t="shared" ref="G11:G23" si="0">E11*F11</f>
        <v>0</v>
      </c>
      <c r="H11" s="128"/>
      <c r="I11" s="217">
        <f>G11*H11</f>
        <v>0</v>
      </c>
      <c r="J11" s="217">
        <f t="shared" ref="J11:J23" si="1">G11+I11</f>
        <v>0</v>
      </c>
      <c r="K11" s="53"/>
      <c r="IT11"/>
      <c r="IU11"/>
    </row>
    <row r="12" spans="1:255" s="11" customFormat="1">
      <c r="A12" s="23">
        <f>A11+1</f>
        <v>2</v>
      </c>
      <c r="B12" s="16" t="s">
        <v>431</v>
      </c>
      <c r="C12" s="17" t="s">
        <v>86</v>
      </c>
      <c r="D12" s="73" t="s">
        <v>51</v>
      </c>
      <c r="E12" s="17">
        <v>14100</v>
      </c>
      <c r="F12" s="46"/>
      <c r="G12" s="126">
        <f t="shared" si="0"/>
        <v>0</v>
      </c>
      <c r="H12" s="128"/>
      <c r="I12" s="217">
        <f t="shared" ref="I12:I23" si="2">G12*H12</f>
        <v>0</v>
      </c>
      <c r="J12" s="217">
        <f t="shared" si="1"/>
        <v>0</v>
      </c>
      <c r="K12" s="20"/>
      <c r="IT12"/>
      <c r="IU12"/>
    </row>
    <row r="13" spans="1:255" s="11" customFormat="1">
      <c r="A13" s="23">
        <f t="shared" ref="A13:A23" si="3">A12+1</f>
        <v>3</v>
      </c>
      <c r="B13" s="47" t="s">
        <v>432</v>
      </c>
      <c r="C13" s="17" t="s">
        <v>424</v>
      </c>
      <c r="D13" s="17" t="s">
        <v>51</v>
      </c>
      <c r="E13" s="17">
        <v>9</v>
      </c>
      <c r="F13" s="46"/>
      <c r="G13" s="126">
        <f t="shared" si="0"/>
        <v>0</v>
      </c>
      <c r="H13" s="128"/>
      <c r="I13" s="217">
        <f t="shared" si="2"/>
        <v>0</v>
      </c>
      <c r="J13" s="217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47" t="s">
        <v>435</v>
      </c>
      <c r="C14" s="17" t="s">
        <v>74</v>
      </c>
      <c r="D14" s="17" t="s">
        <v>235</v>
      </c>
      <c r="E14" s="17">
        <v>188</v>
      </c>
      <c r="F14" s="46"/>
      <c r="G14" s="126">
        <f t="shared" si="0"/>
        <v>0</v>
      </c>
      <c r="H14" s="128"/>
      <c r="I14" s="217">
        <f t="shared" si="2"/>
        <v>0</v>
      </c>
      <c r="J14" s="217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47" t="s">
        <v>436</v>
      </c>
      <c r="C15" s="17" t="s">
        <v>307</v>
      </c>
      <c r="D15" s="17" t="s">
        <v>394</v>
      </c>
      <c r="E15" s="17">
        <v>9</v>
      </c>
      <c r="F15" s="46"/>
      <c r="G15" s="126">
        <f t="shared" si="0"/>
        <v>0</v>
      </c>
      <c r="H15" s="128"/>
      <c r="I15" s="217">
        <f t="shared" si="2"/>
        <v>0</v>
      </c>
      <c r="J15" s="217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436</v>
      </c>
      <c r="C16" s="17" t="s">
        <v>437</v>
      </c>
      <c r="D16" s="17" t="s">
        <v>115</v>
      </c>
      <c r="E16" s="17">
        <v>75</v>
      </c>
      <c r="F16" s="46"/>
      <c r="G16" s="126">
        <f t="shared" si="0"/>
        <v>0</v>
      </c>
      <c r="H16" s="128"/>
      <c r="I16" s="217">
        <f t="shared" si="2"/>
        <v>0</v>
      </c>
      <c r="J16" s="217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28" t="s">
        <v>438</v>
      </c>
      <c r="C17" s="219" t="s">
        <v>439</v>
      </c>
      <c r="D17" s="23" t="s">
        <v>51</v>
      </c>
      <c r="E17" s="82">
        <v>56</v>
      </c>
      <c r="F17" s="46"/>
      <c r="G17" s="124">
        <f t="shared" si="0"/>
        <v>0</v>
      </c>
      <c r="H17" s="128"/>
      <c r="I17" s="217">
        <f t="shared" si="2"/>
        <v>0</v>
      </c>
      <c r="J17" s="217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28" t="s">
        <v>440</v>
      </c>
      <c r="C18" s="81" t="s">
        <v>71</v>
      </c>
      <c r="D18" s="23" t="s">
        <v>235</v>
      </c>
      <c r="E18" s="23">
        <v>9</v>
      </c>
      <c r="F18" s="71"/>
      <c r="G18" s="124">
        <f t="shared" si="0"/>
        <v>0</v>
      </c>
      <c r="H18" s="128"/>
      <c r="I18" s="217">
        <f t="shared" si="2"/>
        <v>0</v>
      </c>
      <c r="J18" s="217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28" t="s">
        <v>441</v>
      </c>
      <c r="C19" s="23" t="s">
        <v>135</v>
      </c>
      <c r="D19" s="23" t="s">
        <v>442</v>
      </c>
      <c r="E19" s="23">
        <v>19</v>
      </c>
      <c r="F19" s="71"/>
      <c r="G19" s="124">
        <f t="shared" si="0"/>
        <v>0</v>
      </c>
      <c r="H19" s="128"/>
      <c r="I19" s="217">
        <f t="shared" si="2"/>
        <v>0</v>
      </c>
      <c r="J19" s="217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28" t="s">
        <v>441</v>
      </c>
      <c r="C20" s="23" t="s">
        <v>28</v>
      </c>
      <c r="D20" s="23" t="s">
        <v>443</v>
      </c>
      <c r="E20" s="23">
        <v>9</v>
      </c>
      <c r="F20" s="71"/>
      <c r="G20" s="124">
        <f t="shared" si="0"/>
        <v>0</v>
      </c>
      <c r="H20" s="128"/>
      <c r="I20" s="217">
        <f t="shared" si="2"/>
        <v>0</v>
      </c>
      <c r="J20" s="217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28" t="s">
        <v>724</v>
      </c>
      <c r="C21" s="23" t="s">
        <v>834</v>
      </c>
      <c r="D21" s="23" t="s">
        <v>78</v>
      </c>
      <c r="E21" s="23">
        <v>6</v>
      </c>
      <c r="F21" s="71"/>
      <c r="G21" s="124">
        <f t="shared" si="0"/>
        <v>0</v>
      </c>
      <c r="H21" s="128"/>
      <c r="I21" s="217">
        <f t="shared" si="2"/>
        <v>0</v>
      </c>
      <c r="J21" s="217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28" t="s">
        <v>444</v>
      </c>
      <c r="C22" s="23" t="s">
        <v>86</v>
      </c>
      <c r="D22" s="17" t="s">
        <v>51</v>
      </c>
      <c r="E22" s="23">
        <v>28</v>
      </c>
      <c r="F22" s="71"/>
      <c r="G22" s="124">
        <f t="shared" si="0"/>
        <v>0</v>
      </c>
      <c r="H22" s="128"/>
      <c r="I22" s="217">
        <f t="shared" si="2"/>
        <v>0</v>
      </c>
      <c r="J22" s="217">
        <f t="shared" si="1"/>
        <v>0</v>
      </c>
      <c r="K22" s="20"/>
      <c r="IT22"/>
      <c r="IU22"/>
    </row>
    <row r="23" spans="1:255" s="11" customFormat="1" ht="13.8" thickBot="1">
      <c r="A23" s="23">
        <f t="shared" si="3"/>
        <v>13</v>
      </c>
      <c r="B23" s="100" t="s">
        <v>445</v>
      </c>
      <c r="C23" s="21" t="s">
        <v>427</v>
      </c>
      <c r="D23" s="21" t="s">
        <v>51</v>
      </c>
      <c r="E23" s="21">
        <v>19</v>
      </c>
      <c r="F23" s="36"/>
      <c r="G23" s="218">
        <f t="shared" si="0"/>
        <v>0</v>
      </c>
      <c r="H23" s="128"/>
      <c r="I23" s="217">
        <f t="shared" si="2"/>
        <v>0</v>
      </c>
      <c r="J23" s="218">
        <f t="shared" si="1"/>
        <v>0</v>
      </c>
      <c r="K23" s="20"/>
      <c r="IT23"/>
      <c r="IU23"/>
    </row>
    <row r="24" spans="1:255" s="43" customFormat="1" ht="13.8" thickBot="1">
      <c r="A24" s="39"/>
      <c r="B24" s="40" t="s">
        <v>80</v>
      </c>
      <c r="C24" s="12"/>
      <c r="D24" s="12"/>
      <c r="E24" s="12"/>
      <c r="F24" s="12"/>
      <c r="G24" s="127">
        <f>SUM(G11:G23)</f>
        <v>0</v>
      </c>
      <c r="H24" s="41"/>
      <c r="I24" s="168"/>
      <c r="J24" s="130">
        <f>SUM(J11:J23)</f>
        <v>0</v>
      </c>
      <c r="K24" s="118"/>
      <c r="IT24"/>
      <c r="IU24"/>
    </row>
    <row r="25" spans="1:255" s="43" customFormat="1">
      <c r="A25" s="39"/>
      <c r="B25" s="39"/>
      <c r="C25" s="42"/>
      <c r="D25" s="39"/>
      <c r="E25" s="39"/>
      <c r="F25" s="39"/>
      <c r="G25" s="39"/>
      <c r="H25" s="39"/>
      <c r="I25" s="42"/>
      <c r="J25" s="42"/>
      <c r="K25" s="42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1" t="s">
        <v>81</v>
      </c>
      <c r="C27" s="42"/>
      <c r="D27" s="39"/>
      <c r="E27" s="39"/>
      <c r="F27" s="39"/>
      <c r="G27" s="39"/>
      <c r="H27" s="39"/>
      <c r="I27" s="240" t="s">
        <v>82</v>
      </c>
      <c r="J27" s="240"/>
      <c r="K27" s="240"/>
      <c r="IT27"/>
      <c r="IU27"/>
    </row>
    <row r="28" spans="1:255" s="43" customFormat="1">
      <c r="A28" s="39"/>
      <c r="B28" s="1" t="s">
        <v>83</v>
      </c>
      <c r="C28" s="42"/>
      <c r="D28" s="39"/>
      <c r="E28" s="39"/>
      <c r="F28" s="39"/>
      <c r="G28" s="39"/>
      <c r="H28" s="39"/>
      <c r="I28" s="240" t="s">
        <v>84</v>
      </c>
      <c r="J28" s="240"/>
      <c r="K28" s="240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 s="43" customFormat="1">
      <c r="I121" s="119"/>
      <c r="J121" s="119"/>
      <c r="K121" s="119"/>
      <c r="IT121"/>
      <c r="IU121"/>
    </row>
    <row r="122" spans="1:255" s="43" customFormat="1">
      <c r="I122" s="119"/>
      <c r="J122" s="119"/>
      <c r="K122" s="119"/>
      <c r="IT122"/>
      <c r="IU122"/>
    </row>
    <row r="123" spans="1:255" s="43" customFormat="1">
      <c r="I123" s="119"/>
      <c r="J123" s="119"/>
      <c r="K123" s="119"/>
      <c r="IT123"/>
      <c r="IU123"/>
    </row>
    <row r="124" spans="1:255" s="43" customFormat="1">
      <c r="I124" s="119"/>
      <c r="J124" s="119"/>
      <c r="K124" s="119"/>
      <c r="IT124"/>
      <c r="IU124"/>
    </row>
    <row r="125" spans="1:255" s="43" customFormat="1">
      <c r="I125" s="119"/>
      <c r="J125" s="119"/>
      <c r="K125" s="119"/>
      <c r="IT125"/>
      <c r="IU125"/>
    </row>
    <row r="126" spans="1:255" s="43" customFormat="1">
      <c r="I126" s="119"/>
      <c r="J126" s="119"/>
      <c r="K126" s="119"/>
      <c r="IT126"/>
      <c r="IU126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</sheetData>
  <mergeCells count="16">
    <mergeCell ref="I28:K2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7:K2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927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383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15">
        <v>1</v>
      </c>
      <c r="B11" s="87" t="s">
        <v>447</v>
      </c>
      <c r="C11" s="17" t="s">
        <v>39</v>
      </c>
      <c r="D11" s="17" t="s">
        <v>296</v>
      </c>
      <c r="E11" s="17">
        <v>282</v>
      </c>
      <c r="F11" s="46"/>
      <c r="G11" s="135">
        <f>E11*F11</f>
        <v>0</v>
      </c>
      <c r="H11" s="128"/>
      <c r="I11" s="217">
        <f>G11*H11</f>
        <v>0</v>
      </c>
      <c r="J11" s="218">
        <f>G11+I11</f>
        <v>0</v>
      </c>
      <c r="K11" s="32"/>
      <c r="IT11"/>
      <c r="IU11"/>
    </row>
    <row r="12" spans="1:255" s="43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168"/>
      <c r="J12" s="130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9:255" s="43" customFormat="1">
      <c r="I17" s="119"/>
      <c r="J17" s="119"/>
      <c r="K17" s="119"/>
      <c r="IT17"/>
      <c r="IU17"/>
    </row>
    <row r="18" spans="9:255" s="43" customFormat="1">
      <c r="I18" s="119"/>
      <c r="J18" s="119"/>
      <c r="K18" s="119"/>
      <c r="IT18"/>
      <c r="IU18"/>
    </row>
    <row r="19" spans="9:255" s="43" customFormat="1">
      <c r="I19" s="119"/>
      <c r="J19" s="119"/>
      <c r="K19" s="119"/>
      <c r="IT19"/>
      <c r="IU19"/>
    </row>
    <row r="20" spans="9:255" s="43" customFormat="1">
      <c r="I20" s="119"/>
      <c r="J20" s="119"/>
      <c r="K20" s="119"/>
      <c r="IT20"/>
      <c r="IU20"/>
    </row>
    <row r="21" spans="9:255" s="43" customFormat="1">
      <c r="I21" s="119"/>
      <c r="J21" s="119"/>
      <c r="K21" s="119"/>
      <c r="IT21"/>
      <c r="IU21"/>
    </row>
    <row r="22" spans="9:255" s="43" customFormat="1">
      <c r="I22" s="119"/>
      <c r="J22" s="119"/>
      <c r="K22" s="119"/>
      <c r="IT22"/>
      <c r="IU22"/>
    </row>
    <row r="23" spans="9:255" s="43" customFormat="1">
      <c r="I23" s="119"/>
      <c r="J23" s="119"/>
      <c r="K23" s="119"/>
      <c r="IT23"/>
      <c r="IU23"/>
    </row>
    <row r="24" spans="9:255" s="43" customFormat="1">
      <c r="I24" s="119"/>
      <c r="J24" s="119"/>
      <c r="K24" s="119"/>
      <c r="IT24"/>
      <c r="IU24"/>
    </row>
    <row r="25" spans="9:255" s="43" customFormat="1">
      <c r="I25" s="119"/>
      <c r="J25" s="119"/>
      <c r="K25" s="119"/>
      <c r="IT25"/>
      <c r="IU25"/>
    </row>
    <row r="26" spans="9:255" s="43" customFormat="1">
      <c r="I26" s="119"/>
      <c r="J26" s="119"/>
      <c r="K26" s="119"/>
      <c r="IT26"/>
      <c r="IU26"/>
    </row>
    <row r="27" spans="9:255" s="43" customFormat="1">
      <c r="I27" s="119"/>
      <c r="J27" s="119"/>
      <c r="K27" s="119"/>
      <c r="IT27"/>
      <c r="IU27"/>
    </row>
    <row r="28" spans="9:255" s="43" customFormat="1">
      <c r="I28" s="119"/>
      <c r="J28" s="119"/>
      <c r="K28" s="119"/>
      <c r="IT28"/>
      <c r="IU28"/>
    </row>
    <row r="29" spans="9:255" s="43" customFormat="1">
      <c r="I29" s="119"/>
      <c r="J29" s="119"/>
      <c r="K29" s="119"/>
      <c r="IT29"/>
      <c r="IU29"/>
    </row>
    <row r="30" spans="9:255" s="43" customFormat="1">
      <c r="I30" s="119"/>
      <c r="J30" s="119"/>
      <c r="K30" s="119"/>
      <c r="IT30"/>
      <c r="IU30"/>
    </row>
    <row r="31" spans="9:255" s="43" customFormat="1">
      <c r="I31" s="119"/>
      <c r="J31" s="119"/>
      <c r="K31" s="119"/>
      <c r="IT31"/>
      <c r="IU31"/>
    </row>
    <row r="32" spans="9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9"/>
      <c r="J115" s="119"/>
      <c r="K115" s="11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U15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928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412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454</v>
      </c>
      <c r="C11" s="17" t="s">
        <v>455</v>
      </c>
      <c r="D11" s="17" t="s">
        <v>26</v>
      </c>
      <c r="E11" s="17">
        <v>47</v>
      </c>
      <c r="F11" s="109"/>
      <c r="G11" s="123">
        <f t="shared" ref="G11:G19" si="0">E11*F11</f>
        <v>0</v>
      </c>
      <c r="H11" s="128"/>
      <c r="I11" s="217">
        <f>G11*H11</f>
        <v>0</v>
      </c>
      <c r="J11" s="217">
        <f t="shared" ref="J11:J19" si="1">G11+I11</f>
        <v>0</v>
      </c>
      <c r="K11" s="32"/>
      <c r="IT11"/>
      <c r="IU11"/>
    </row>
    <row r="12" spans="1:255" s="11" customFormat="1">
      <c r="A12" s="23">
        <f>A11+1</f>
        <v>2</v>
      </c>
      <c r="B12" s="16" t="s">
        <v>456</v>
      </c>
      <c r="C12" s="17" t="s">
        <v>457</v>
      </c>
      <c r="D12" s="17" t="s">
        <v>458</v>
      </c>
      <c r="E12" s="17">
        <v>3</v>
      </c>
      <c r="F12" s="109"/>
      <c r="G12" s="123">
        <f t="shared" si="0"/>
        <v>0</v>
      </c>
      <c r="H12" s="128"/>
      <c r="I12" s="217">
        <f t="shared" ref="I12:I21" si="2">G12*H12</f>
        <v>0</v>
      </c>
      <c r="J12" s="217">
        <f t="shared" si="1"/>
        <v>0</v>
      </c>
      <c r="K12" s="20"/>
      <c r="IT12"/>
      <c r="IU12"/>
    </row>
    <row r="13" spans="1:255" s="11" customFormat="1">
      <c r="A13" s="23">
        <f t="shared" ref="A13:A21" si="3">A12+1</f>
        <v>3</v>
      </c>
      <c r="B13" s="16" t="s">
        <v>456</v>
      </c>
      <c r="C13" s="17" t="s">
        <v>459</v>
      </c>
      <c r="D13" s="17" t="s">
        <v>458</v>
      </c>
      <c r="E13" s="17">
        <v>3</v>
      </c>
      <c r="F13" s="109"/>
      <c r="G13" s="123">
        <f t="shared" si="0"/>
        <v>0</v>
      </c>
      <c r="H13" s="128"/>
      <c r="I13" s="217">
        <f t="shared" si="2"/>
        <v>0</v>
      </c>
      <c r="J13" s="217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16" t="s">
        <v>460</v>
      </c>
      <c r="C14" s="17" t="s">
        <v>461</v>
      </c>
      <c r="D14" s="17" t="s">
        <v>458</v>
      </c>
      <c r="E14" s="17">
        <v>3</v>
      </c>
      <c r="F14" s="109"/>
      <c r="G14" s="123">
        <f t="shared" si="0"/>
        <v>0</v>
      </c>
      <c r="H14" s="128"/>
      <c r="I14" s="217">
        <f t="shared" si="2"/>
        <v>0</v>
      </c>
      <c r="J14" s="217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32" t="s">
        <v>462</v>
      </c>
      <c r="C15" s="17" t="s">
        <v>173</v>
      </c>
      <c r="D15" s="17" t="s">
        <v>26</v>
      </c>
      <c r="E15" s="17">
        <v>376</v>
      </c>
      <c r="F15" s="109"/>
      <c r="G15" s="123">
        <f t="shared" si="0"/>
        <v>0</v>
      </c>
      <c r="H15" s="128"/>
      <c r="I15" s="217">
        <f t="shared" si="2"/>
        <v>0</v>
      </c>
      <c r="J15" s="217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463</v>
      </c>
      <c r="C16" s="17" t="s">
        <v>464</v>
      </c>
      <c r="D16" s="17" t="s">
        <v>220</v>
      </c>
      <c r="E16" s="17">
        <v>564</v>
      </c>
      <c r="F16" s="109"/>
      <c r="G16" s="123">
        <f t="shared" si="0"/>
        <v>0</v>
      </c>
      <c r="H16" s="128"/>
      <c r="I16" s="217">
        <f t="shared" si="2"/>
        <v>0</v>
      </c>
      <c r="J16" s="217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16" t="s">
        <v>465</v>
      </c>
      <c r="C17" s="17" t="s">
        <v>165</v>
      </c>
      <c r="D17" s="17" t="s">
        <v>26</v>
      </c>
      <c r="E17" s="17">
        <v>235</v>
      </c>
      <c r="F17" s="109"/>
      <c r="G17" s="123">
        <f t="shared" si="0"/>
        <v>0</v>
      </c>
      <c r="H17" s="128"/>
      <c r="I17" s="217">
        <f t="shared" si="2"/>
        <v>0</v>
      </c>
      <c r="J17" s="217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220" t="s">
        <v>466</v>
      </c>
      <c r="C18" s="15" t="s">
        <v>594</v>
      </c>
      <c r="D18" s="15" t="s">
        <v>26</v>
      </c>
      <c r="E18" s="21">
        <v>28</v>
      </c>
      <c r="F18" s="35"/>
      <c r="G18" s="104">
        <f t="shared" si="0"/>
        <v>0</v>
      </c>
      <c r="H18" s="128"/>
      <c r="I18" s="217">
        <f t="shared" si="2"/>
        <v>0</v>
      </c>
      <c r="J18" s="217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57" t="s">
        <v>466</v>
      </c>
      <c r="C19" s="34" t="s">
        <v>835</v>
      </c>
      <c r="D19" s="34" t="s">
        <v>26</v>
      </c>
      <c r="E19" s="34">
        <v>19</v>
      </c>
      <c r="F19" s="91"/>
      <c r="G19" s="215">
        <f t="shared" si="0"/>
        <v>0</v>
      </c>
      <c r="H19" s="128"/>
      <c r="I19" s="217">
        <f t="shared" si="2"/>
        <v>0</v>
      </c>
      <c r="J19" s="215">
        <f t="shared" si="1"/>
        <v>0</v>
      </c>
      <c r="K19" s="58"/>
      <c r="IT19"/>
      <c r="IU19"/>
    </row>
    <row r="20" spans="1:255" s="11" customFormat="1">
      <c r="A20" s="23">
        <f t="shared" si="3"/>
        <v>10</v>
      </c>
      <c r="B20" s="16" t="s">
        <v>663</v>
      </c>
      <c r="C20" s="73" t="s">
        <v>104</v>
      </c>
      <c r="D20" s="73" t="s">
        <v>407</v>
      </c>
      <c r="E20" s="17">
        <v>9</v>
      </c>
      <c r="F20" s="26"/>
      <c r="G20" s="129">
        <f>E20*F20</f>
        <v>0</v>
      </c>
      <c r="H20" s="128"/>
      <c r="I20" s="217">
        <f t="shared" si="2"/>
        <v>0</v>
      </c>
      <c r="J20" s="129">
        <f>G20+I20</f>
        <v>0</v>
      </c>
      <c r="K20" s="44"/>
      <c r="IT20"/>
      <c r="IU20"/>
    </row>
    <row r="21" spans="1:255" s="11" customFormat="1" ht="13.8" thickBot="1">
      <c r="A21" s="23">
        <f t="shared" si="3"/>
        <v>11</v>
      </c>
      <c r="B21" s="210" t="s">
        <v>762</v>
      </c>
      <c r="C21" s="73" t="s">
        <v>761</v>
      </c>
      <c r="D21" s="73" t="s">
        <v>26</v>
      </c>
      <c r="E21" s="17">
        <v>38</v>
      </c>
      <c r="F21" s="26"/>
      <c r="G21" s="222">
        <f>E21*F21</f>
        <v>0</v>
      </c>
      <c r="H21" s="128"/>
      <c r="I21" s="217">
        <f t="shared" si="2"/>
        <v>0</v>
      </c>
      <c r="J21" s="222">
        <f>G21+I21</f>
        <v>0</v>
      </c>
      <c r="K21" s="44"/>
      <c r="IT21"/>
      <c r="IU21"/>
    </row>
    <row r="22" spans="1:255" s="43" customFormat="1" ht="13.8" thickBot="1">
      <c r="A22" s="39"/>
      <c r="B22" s="40" t="s">
        <v>80</v>
      </c>
      <c r="C22" s="12"/>
      <c r="D22" s="12"/>
      <c r="E22" s="12"/>
      <c r="F22" s="221"/>
      <c r="G22" s="127">
        <f>SUM(G11:G21)</f>
        <v>0</v>
      </c>
      <c r="H22" s="41"/>
      <c r="I22" s="168"/>
      <c r="J22" s="130">
        <f>SUM(J11:J21)</f>
        <v>0</v>
      </c>
      <c r="K22" s="118"/>
      <c r="IT22"/>
      <c r="IU22"/>
    </row>
    <row r="23" spans="1:255" s="43" customFormat="1">
      <c r="A23" s="39"/>
      <c r="B23" s="39"/>
      <c r="C23" s="42"/>
      <c r="D23" s="39"/>
      <c r="E23" s="39"/>
      <c r="F23" s="39"/>
      <c r="G23" s="39"/>
      <c r="H23" s="39"/>
      <c r="I23" s="42"/>
      <c r="J23" s="42"/>
      <c r="K23" s="42"/>
      <c r="IT23"/>
      <c r="IU23"/>
    </row>
    <row r="24" spans="1:255" s="43" customFormat="1">
      <c r="A24" s="39"/>
      <c r="B24" s="39"/>
      <c r="C24" s="42"/>
      <c r="D24" s="39"/>
      <c r="E24" s="39"/>
      <c r="F24" s="39"/>
      <c r="G24" s="39"/>
      <c r="H24" s="39"/>
      <c r="I24" s="42"/>
      <c r="J24" s="42"/>
      <c r="K24" s="42"/>
      <c r="IT24"/>
      <c r="IU24"/>
    </row>
    <row r="25" spans="1:255" s="43" customFormat="1">
      <c r="A25" s="39"/>
      <c r="B25" s="1" t="s">
        <v>81</v>
      </c>
      <c r="C25" s="42"/>
      <c r="D25" s="39"/>
      <c r="E25" s="39"/>
      <c r="F25" s="39"/>
      <c r="G25" s="39"/>
      <c r="H25" s="39"/>
      <c r="I25" s="240" t="s">
        <v>82</v>
      </c>
      <c r="J25" s="240"/>
      <c r="K25" s="240"/>
      <c r="IT25"/>
      <c r="IU25"/>
    </row>
    <row r="26" spans="1:255" s="43" customFormat="1">
      <c r="A26" s="39"/>
      <c r="B26" s="1" t="s">
        <v>83</v>
      </c>
      <c r="C26" s="42"/>
      <c r="D26" s="39"/>
      <c r="E26" s="39"/>
      <c r="F26" s="39"/>
      <c r="G26" s="39"/>
      <c r="H26" s="39"/>
      <c r="I26" s="240" t="s">
        <v>84</v>
      </c>
      <c r="J26" s="240"/>
      <c r="K26" s="240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 s="43" customFormat="1">
      <c r="I121" s="119"/>
      <c r="J121" s="119"/>
      <c r="K121" s="119"/>
      <c r="IT121"/>
      <c r="IU121"/>
    </row>
    <row r="122" spans="1:255" s="43" customFormat="1">
      <c r="I122" s="119"/>
      <c r="J122" s="119"/>
      <c r="K122" s="119"/>
      <c r="IT122"/>
      <c r="IU122"/>
    </row>
    <row r="123" spans="1:255" s="43" customFormat="1">
      <c r="I123" s="119"/>
      <c r="J123" s="119"/>
      <c r="K123" s="119"/>
      <c r="IT123"/>
      <c r="IU123"/>
    </row>
    <row r="124" spans="1:255" s="43" customFormat="1">
      <c r="I124" s="119"/>
      <c r="J124" s="119"/>
      <c r="K124" s="119"/>
      <c r="IT124"/>
      <c r="IU124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</sheetData>
  <mergeCells count="16">
    <mergeCell ref="I26:K2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5:K2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U149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930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929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468</v>
      </c>
      <c r="C11" s="17" t="s">
        <v>152</v>
      </c>
      <c r="D11" s="17" t="s">
        <v>35</v>
      </c>
      <c r="E11" s="17">
        <v>28</v>
      </c>
      <c r="F11" s="17"/>
      <c r="G11" s="126">
        <f t="shared" ref="G11:G16" si="0">E11*F11</f>
        <v>0</v>
      </c>
      <c r="H11" s="128"/>
      <c r="I11" s="217">
        <f t="shared" ref="I11:I16" si="1">G11*H11</f>
        <v>0</v>
      </c>
      <c r="J11" s="217">
        <f t="shared" ref="J11:J16" si="2">G11+I11</f>
        <v>0</v>
      </c>
      <c r="K11" s="32"/>
      <c r="IT11"/>
      <c r="IU11"/>
    </row>
    <row r="12" spans="1:255" s="11" customFormat="1">
      <c r="A12" s="23">
        <f>A11+1</f>
        <v>2</v>
      </c>
      <c r="B12" s="16" t="s">
        <v>469</v>
      </c>
      <c r="C12" s="17" t="s">
        <v>239</v>
      </c>
      <c r="D12" s="17" t="s">
        <v>470</v>
      </c>
      <c r="E12" s="17">
        <v>19</v>
      </c>
      <c r="F12" s="17"/>
      <c r="G12" s="126">
        <f t="shared" si="0"/>
        <v>0</v>
      </c>
      <c r="H12" s="128"/>
      <c r="I12" s="217">
        <f t="shared" si="1"/>
        <v>0</v>
      </c>
      <c r="J12" s="217">
        <f t="shared" si="2"/>
        <v>0</v>
      </c>
      <c r="K12" s="20"/>
      <c r="IT12"/>
      <c r="IU12"/>
    </row>
    <row r="13" spans="1:255" s="11" customFormat="1">
      <c r="A13" s="23">
        <f>A12+1</f>
        <v>3</v>
      </c>
      <c r="B13" s="16" t="s">
        <v>471</v>
      </c>
      <c r="C13" s="17" t="s">
        <v>106</v>
      </c>
      <c r="D13" s="17" t="s">
        <v>48</v>
      </c>
      <c r="E13" s="17">
        <v>94</v>
      </c>
      <c r="F13" s="17"/>
      <c r="G13" s="126">
        <f t="shared" si="0"/>
        <v>0</v>
      </c>
      <c r="H13" s="128"/>
      <c r="I13" s="217">
        <f t="shared" si="1"/>
        <v>0</v>
      </c>
      <c r="J13" s="217">
        <f t="shared" si="2"/>
        <v>0</v>
      </c>
      <c r="K13" s="20"/>
      <c r="IT13"/>
      <c r="IU13"/>
    </row>
    <row r="14" spans="1:255" s="11" customFormat="1">
      <c r="A14" s="23">
        <f>A13+1</f>
        <v>4</v>
      </c>
      <c r="B14" s="16" t="s">
        <v>471</v>
      </c>
      <c r="C14" s="17" t="s">
        <v>36</v>
      </c>
      <c r="D14" s="17" t="s">
        <v>48</v>
      </c>
      <c r="E14" s="17">
        <v>19</v>
      </c>
      <c r="F14" s="17"/>
      <c r="G14" s="126">
        <f t="shared" si="0"/>
        <v>0</v>
      </c>
      <c r="H14" s="128"/>
      <c r="I14" s="217">
        <f t="shared" si="1"/>
        <v>0</v>
      </c>
      <c r="J14" s="217">
        <f t="shared" si="2"/>
        <v>0</v>
      </c>
      <c r="K14" s="20"/>
      <c r="IT14"/>
      <c r="IU14"/>
    </row>
    <row r="15" spans="1:255" s="11" customFormat="1">
      <c r="A15" s="23">
        <f>A14+1</f>
        <v>5</v>
      </c>
      <c r="B15" s="31" t="s">
        <v>471</v>
      </c>
      <c r="C15" s="21" t="s">
        <v>472</v>
      </c>
      <c r="D15" s="21" t="s">
        <v>67</v>
      </c>
      <c r="E15" s="21">
        <v>14</v>
      </c>
      <c r="F15" s="21"/>
      <c r="G15" s="126">
        <f t="shared" si="0"/>
        <v>0</v>
      </c>
      <c r="H15" s="128"/>
      <c r="I15" s="217">
        <f t="shared" si="1"/>
        <v>0</v>
      </c>
      <c r="J15" s="217">
        <f t="shared" si="2"/>
        <v>0</v>
      </c>
      <c r="K15" s="20"/>
      <c r="IT15"/>
      <c r="IU15"/>
    </row>
    <row r="16" spans="1:255" s="11" customFormat="1" ht="13.8" thickBot="1">
      <c r="A16" s="23">
        <f>A15+1</f>
        <v>6</v>
      </c>
      <c r="B16" s="223" t="s">
        <v>477</v>
      </c>
      <c r="C16" s="21" t="s">
        <v>104</v>
      </c>
      <c r="D16" s="21" t="s">
        <v>48</v>
      </c>
      <c r="E16" s="21">
        <v>9</v>
      </c>
      <c r="F16" s="21"/>
      <c r="G16" s="224">
        <f t="shared" si="0"/>
        <v>0</v>
      </c>
      <c r="H16" s="128"/>
      <c r="I16" s="217">
        <f t="shared" si="1"/>
        <v>0</v>
      </c>
      <c r="J16" s="218">
        <f t="shared" si="2"/>
        <v>0</v>
      </c>
      <c r="K16" s="20"/>
      <c r="IT16"/>
      <c r="IU16"/>
    </row>
    <row r="17" spans="1:255" s="43" customFormat="1" ht="13.8" thickBot="1">
      <c r="A17" s="39"/>
      <c r="B17" s="40" t="s">
        <v>80</v>
      </c>
      <c r="C17" s="12"/>
      <c r="D17" s="12"/>
      <c r="E17" s="12"/>
      <c r="F17" s="221"/>
      <c r="G17" s="127">
        <f>SUM(G11:G16)</f>
        <v>0</v>
      </c>
      <c r="H17" s="41"/>
      <c r="I17" s="168"/>
      <c r="J17" s="130">
        <f>SUM(J11:J16)</f>
        <v>0</v>
      </c>
      <c r="K17" s="118"/>
      <c r="IT17"/>
      <c r="IU17"/>
    </row>
    <row r="18" spans="1:255" s="43" customFormat="1">
      <c r="A18" s="39"/>
      <c r="B18" s="39"/>
      <c r="C18" s="42"/>
      <c r="D18" s="39"/>
      <c r="E18" s="39"/>
      <c r="F18" s="39"/>
      <c r="G18" s="39"/>
      <c r="H18" s="39"/>
      <c r="I18" s="42"/>
      <c r="J18" s="42"/>
      <c r="K18" s="42"/>
      <c r="IT18"/>
      <c r="IU18"/>
    </row>
    <row r="19" spans="1:255" s="43" customFormat="1">
      <c r="A19" s="39"/>
      <c r="B19" s="39"/>
      <c r="C19" s="42"/>
      <c r="D19" s="39"/>
      <c r="E19" s="39"/>
      <c r="F19" s="39"/>
      <c r="G19" s="39"/>
      <c r="H19" s="39"/>
      <c r="I19" s="42"/>
      <c r="J19" s="42"/>
      <c r="K19" s="42"/>
      <c r="IT19"/>
      <c r="IU19"/>
    </row>
    <row r="20" spans="1:255" s="43" customFormat="1">
      <c r="A20" s="39"/>
      <c r="B20" s="1" t="s">
        <v>81</v>
      </c>
      <c r="C20" s="42"/>
      <c r="D20" s="39"/>
      <c r="E20" s="39"/>
      <c r="F20" s="39"/>
      <c r="G20" s="39"/>
      <c r="H20" s="39"/>
      <c r="I20" s="240" t="s">
        <v>82</v>
      </c>
      <c r="J20" s="240"/>
      <c r="K20" s="240"/>
      <c r="IT20"/>
      <c r="IU20"/>
    </row>
    <row r="21" spans="1:255" s="43" customFormat="1">
      <c r="A21" s="39"/>
      <c r="B21" s="1" t="s">
        <v>83</v>
      </c>
      <c r="C21" s="42"/>
      <c r="D21" s="39"/>
      <c r="E21" s="39"/>
      <c r="F21" s="39"/>
      <c r="G21" s="39"/>
      <c r="H21" s="39"/>
      <c r="I21" s="240" t="s">
        <v>84</v>
      </c>
      <c r="J21" s="240"/>
      <c r="K21" s="240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</sheetData>
  <mergeCells count="16">
    <mergeCell ref="I21:K2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0:K2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U148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931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429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26.4">
      <c r="A11" s="15">
        <v>1</v>
      </c>
      <c r="B11" s="28" t="s">
        <v>711</v>
      </c>
      <c r="C11" s="23"/>
      <c r="D11" s="23" t="s">
        <v>87</v>
      </c>
      <c r="E11" s="23">
        <v>14</v>
      </c>
      <c r="F11" s="33"/>
      <c r="G11" s="124">
        <f>E11*F11</f>
        <v>0</v>
      </c>
      <c r="H11" s="128"/>
      <c r="I11" s="217">
        <f>G11*H11</f>
        <v>0</v>
      </c>
      <c r="J11" s="217">
        <f>G11+I11</f>
        <v>0</v>
      </c>
      <c r="K11" s="20"/>
      <c r="IT11"/>
      <c r="IU11"/>
    </row>
    <row r="12" spans="1:255" s="11" customFormat="1" ht="52.8">
      <c r="A12" s="23">
        <f>A11+1</f>
        <v>2</v>
      </c>
      <c r="B12" s="28" t="s">
        <v>709</v>
      </c>
      <c r="C12" s="23"/>
      <c r="D12" s="23" t="s">
        <v>87</v>
      </c>
      <c r="E12" s="23">
        <v>9</v>
      </c>
      <c r="F12" s="33"/>
      <c r="G12" s="124">
        <f>E12*F12</f>
        <v>0</v>
      </c>
      <c r="H12" s="128"/>
      <c r="I12" s="217">
        <f>G12*H12</f>
        <v>0</v>
      </c>
      <c r="J12" s="217">
        <f>G12+I12</f>
        <v>0</v>
      </c>
      <c r="K12" s="20"/>
      <c r="IT12"/>
      <c r="IU12"/>
    </row>
    <row r="13" spans="1:255" s="11" customFormat="1" ht="39.6">
      <c r="A13" s="23">
        <f>A12+1</f>
        <v>3</v>
      </c>
      <c r="B13" s="28" t="s">
        <v>836</v>
      </c>
      <c r="C13" s="23"/>
      <c r="D13" s="23" t="s">
        <v>573</v>
      </c>
      <c r="E13" s="23">
        <v>3</v>
      </c>
      <c r="F13" s="33"/>
      <c r="G13" s="124">
        <f>E13*F13</f>
        <v>0</v>
      </c>
      <c r="H13" s="128"/>
      <c r="I13" s="217">
        <f>G13*H13</f>
        <v>0</v>
      </c>
      <c r="J13" s="217">
        <f>G13+I13</f>
        <v>0</v>
      </c>
      <c r="K13" s="20"/>
      <c r="IT13"/>
      <c r="IU13"/>
    </row>
    <row r="14" spans="1:255" s="11" customFormat="1" ht="52.8">
      <c r="A14" s="23">
        <f>A13+1</f>
        <v>4</v>
      </c>
      <c r="B14" s="28" t="s">
        <v>710</v>
      </c>
      <c r="C14" s="23"/>
      <c r="D14" s="23" t="s">
        <v>573</v>
      </c>
      <c r="E14" s="23">
        <v>19</v>
      </c>
      <c r="F14" s="33"/>
      <c r="G14" s="124">
        <f>E14*F14</f>
        <v>0</v>
      </c>
      <c r="H14" s="128"/>
      <c r="I14" s="217">
        <f>G14*H14</f>
        <v>0</v>
      </c>
      <c r="J14" s="217">
        <f>G14+I14</f>
        <v>0</v>
      </c>
      <c r="K14" s="20"/>
      <c r="IT14"/>
      <c r="IU14"/>
    </row>
    <row r="15" spans="1:255" s="11" customFormat="1" ht="66.599999999999994" thickBot="1">
      <c r="A15" s="23">
        <f>A14+1</f>
        <v>5</v>
      </c>
      <c r="B15" s="114" t="s">
        <v>837</v>
      </c>
      <c r="C15" s="23"/>
      <c r="D15" s="23" t="s">
        <v>87</v>
      </c>
      <c r="E15" s="23">
        <v>24</v>
      </c>
      <c r="F15" s="33"/>
      <c r="G15" s="134">
        <f>E15*F15</f>
        <v>0</v>
      </c>
      <c r="H15" s="128"/>
      <c r="I15" s="217">
        <f>G15*H15</f>
        <v>0</v>
      </c>
      <c r="J15" s="218">
        <f>G15+I15</f>
        <v>0</v>
      </c>
      <c r="K15" s="20"/>
      <c r="IT15"/>
      <c r="IU15"/>
    </row>
    <row r="16" spans="1:255" s="43" customFormat="1" ht="13.8" thickBot="1">
      <c r="A16" s="39"/>
      <c r="B16" s="40" t="s">
        <v>80</v>
      </c>
      <c r="C16" s="12"/>
      <c r="D16" s="12"/>
      <c r="E16" s="12"/>
      <c r="F16" s="221"/>
      <c r="G16" s="127">
        <f>SUM(G11:G15)</f>
        <v>0</v>
      </c>
      <c r="H16" s="41"/>
      <c r="I16" s="168"/>
      <c r="J16" s="130">
        <f>SUM(J11:J15)</f>
        <v>0</v>
      </c>
      <c r="K16" s="118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39"/>
      <c r="C18" s="42"/>
      <c r="D18" s="39"/>
      <c r="E18" s="39"/>
      <c r="F18" s="39"/>
      <c r="G18" s="39"/>
      <c r="H18" s="39"/>
      <c r="I18" s="42"/>
      <c r="J18" s="42"/>
      <c r="K18" s="42"/>
      <c r="IT18"/>
      <c r="IU18"/>
    </row>
    <row r="19" spans="1:255" s="43" customFormat="1">
      <c r="A19" s="39"/>
      <c r="B19" s="1" t="s">
        <v>81</v>
      </c>
      <c r="C19" s="42"/>
      <c r="D19" s="39"/>
      <c r="E19" s="39"/>
      <c r="F19" s="39"/>
      <c r="G19" s="39"/>
      <c r="H19" s="39"/>
      <c r="I19" s="240" t="s">
        <v>82</v>
      </c>
      <c r="J19" s="240"/>
      <c r="K19" s="240"/>
      <c r="IT19"/>
      <c r="IU19"/>
    </row>
    <row r="20" spans="1:255" s="43" customFormat="1">
      <c r="A20" s="39"/>
      <c r="B20" s="1" t="s">
        <v>83</v>
      </c>
      <c r="C20" s="42"/>
      <c r="D20" s="39"/>
      <c r="E20" s="39"/>
      <c r="F20" s="39"/>
      <c r="G20" s="39"/>
      <c r="H20" s="39"/>
      <c r="I20" s="240" t="s">
        <v>84</v>
      </c>
      <c r="J20" s="240"/>
      <c r="K20" s="240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</sheetData>
  <mergeCells count="16">
    <mergeCell ref="I20:K2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9:K19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U159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932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446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28" t="s">
        <v>499</v>
      </c>
      <c r="C11" s="23" t="s">
        <v>77</v>
      </c>
      <c r="D11" s="23" t="s">
        <v>256</v>
      </c>
      <c r="E11" s="17">
        <v>235</v>
      </c>
      <c r="F11" s="63"/>
      <c r="G11" s="123">
        <f t="shared" ref="G11:G19" si="0">E11*F11</f>
        <v>0</v>
      </c>
      <c r="H11" s="128"/>
      <c r="I11" s="104">
        <f>G11*H11</f>
        <v>0</v>
      </c>
      <c r="J11" s="104">
        <f t="shared" ref="J11:J26" si="1">G11+I11</f>
        <v>0</v>
      </c>
      <c r="K11" s="84"/>
      <c r="IT11"/>
      <c r="IU11"/>
    </row>
    <row r="12" spans="1:255" s="11" customFormat="1">
      <c r="A12" s="23">
        <f>A11+1</f>
        <v>2</v>
      </c>
      <c r="B12" s="32" t="s">
        <v>500</v>
      </c>
      <c r="C12" s="17" t="s">
        <v>501</v>
      </c>
      <c r="D12" s="17" t="s">
        <v>26</v>
      </c>
      <c r="E12" s="17">
        <v>14</v>
      </c>
      <c r="F12" s="26"/>
      <c r="G12" s="123">
        <f t="shared" si="0"/>
        <v>0</v>
      </c>
      <c r="H12" s="128"/>
      <c r="I12" s="104">
        <f t="shared" ref="I12:I26" si="2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ref="A13:A26" si="3">A12+1</f>
        <v>3</v>
      </c>
      <c r="B13" s="84" t="s">
        <v>502</v>
      </c>
      <c r="C13" s="27" t="s">
        <v>503</v>
      </c>
      <c r="D13" s="27" t="s">
        <v>504</v>
      </c>
      <c r="E13" s="17">
        <v>564</v>
      </c>
      <c r="F13" s="26"/>
      <c r="G13" s="123">
        <f t="shared" si="0"/>
        <v>0</v>
      </c>
      <c r="H13" s="128"/>
      <c r="I13" s="104">
        <f t="shared" si="2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32" t="s">
        <v>505</v>
      </c>
      <c r="C14" s="17" t="s">
        <v>77</v>
      </c>
      <c r="D14" s="17" t="s">
        <v>67</v>
      </c>
      <c r="E14" s="17">
        <v>1504</v>
      </c>
      <c r="F14" s="26"/>
      <c r="G14" s="123">
        <f t="shared" si="0"/>
        <v>0</v>
      </c>
      <c r="H14" s="128"/>
      <c r="I14" s="104">
        <f t="shared" si="2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204</v>
      </c>
      <c r="C15" s="66" t="s">
        <v>205</v>
      </c>
      <c r="D15" s="17" t="s">
        <v>206</v>
      </c>
      <c r="E15" s="17">
        <v>282</v>
      </c>
      <c r="F15" s="59"/>
      <c r="G15" s="123">
        <f t="shared" si="0"/>
        <v>0</v>
      </c>
      <c r="H15" s="128"/>
      <c r="I15" s="104">
        <f t="shared" si="2"/>
        <v>0</v>
      </c>
      <c r="J15" s="104">
        <f t="shared" si="1"/>
        <v>0</v>
      </c>
      <c r="K15" s="22"/>
      <c r="IT15"/>
      <c r="IU15"/>
    </row>
    <row r="16" spans="1:255" s="11" customFormat="1">
      <c r="A16" s="23">
        <f t="shared" si="3"/>
        <v>6</v>
      </c>
      <c r="B16" s="20" t="s">
        <v>207</v>
      </c>
      <c r="C16" s="15" t="s">
        <v>183</v>
      </c>
      <c r="D16" s="15" t="s">
        <v>78</v>
      </c>
      <c r="E16" s="21">
        <v>24</v>
      </c>
      <c r="F16" s="65"/>
      <c r="G16" s="123">
        <f t="shared" si="0"/>
        <v>0</v>
      </c>
      <c r="H16" s="128"/>
      <c r="I16" s="104">
        <f t="shared" si="2"/>
        <v>0</v>
      </c>
      <c r="J16" s="104">
        <f t="shared" si="1"/>
        <v>0</v>
      </c>
      <c r="K16" s="20"/>
      <c r="IT16"/>
      <c r="IU16"/>
    </row>
    <row r="17" spans="1:255" s="11" customFormat="1" ht="66">
      <c r="A17" s="23">
        <f t="shared" si="3"/>
        <v>7</v>
      </c>
      <c r="B17" s="99" t="s">
        <v>838</v>
      </c>
      <c r="C17" s="17" t="s">
        <v>198</v>
      </c>
      <c r="D17" s="73" t="s">
        <v>689</v>
      </c>
      <c r="E17" s="17">
        <v>94</v>
      </c>
      <c r="F17" s="46"/>
      <c r="G17" s="123">
        <f t="shared" si="0"/>
        <v>0</v>
      </c>
      <c r="H17" s="128"/>
      <c r="I17" s="104">
        <f t="shared" si="2"/>
        <v>0</v>
      </c>
      <c r="J17" s="104">
        <f t="shared" si="1"/>
        <v>0</v>
      </c>
      <c r="K17" s="20"/>
      <c r="IT17"/>
      <c r="IU17"/>
    </row>
    <row r="18" spans="1:255" s="11" customFormat="1" ht="66">
      <c r="A18" s="23">
        <f t="shared" si="3"/>
        <v>8</v>
      </c>
      <c r="B18" s="99" t="s">
        <v>839</v>
      </c>
      <c r="C18" s="17" t="s">
        <v>198</v>
      </c>
      <c r="D18" s="73" t="s">
        <v>689</v>
      </c>
      <c r="E18" s="17">
        <v>94</v>
      </c>
      <c r="F18" s="46"/>
      <c r="G18" s="123">
        <f t="shared" si="0"/>
        <v>0</v>
      </c>
      <c r="H18" s="128"/>
      <c r="I18" s="104">
        <f t="shared" si="2"/>
        <v>0</v>
      </c>
      <c r="J18" s="104">
        <f t="shared" si="1"/>
        <v>0</v>
      </c>
      <c r="K18" s="20"/>
      <c r="IT18"/>
      <c r="IU18"/>
    </row>
    <row r="19" spans="1:255" s="11" customFormat="1" ht="66">
      <c r="A19" s="23">
        <f t="shared" si="3"/>
        <v>9</v>
      </c>
      <c r="B19" s="99" t="s">
        <v>840</v>
      </c>
      <c r="C19" s="17" t="s">
        <v>567</v>
      </c>
      <c r="D19" s="73" t="s">
        <v>689</v>
      </c>
      <c r="E19" s="17">
        <v>47</v>
      </c>
      <c r="F19" s="46"/>
      <c r="G19" s="123">
        <f t="shared" si="0"/>
        <v>0</v>
      </c>
      <c r="H19" s="128"/>
      <c r="I19" s="104">
        <f t="shared" si="2"/>
        <v>0</v>
      </c>
      <c r="J19" s="104">
        <f t="shared" si="1"/>
        <v>0</v>
      </c>
      <c r="K19" s="20"/>
      <c r="IT19"/>
      <c r="IU19"/>
    </row>
    <row r="20" spans="1:255" s="11" customFormat="1" ht="66">
      <c r="A20" s="23">
        <f t="shared" si="3"/>
        <v>10</v>
      </c>
      <c r="B20" s="99" t="s">
        <v>841</v>
      </c>
      <c r="C20" s="17" t="s">
        <v>567</v>
      </c>
      <c r="D20" s="73" t="s">
        <v>689</v>
      </c>
      <c r="E20" s="17">
        <v>47</v>
      </c>
      <c r="F20" s="46"/>
      <c r="G20" s="123">
        <f t="shared" ref="G20:G26" si="4">E20*F20</f>
        <v>0</v>
      </c>
      <c r="H20" s="128"/>
      <c r="I20" s="104">
        <f t="shared" si="2"/>
        <v>0</v>
      </c>
      <c r="J20" s="104">
        <f t="shared" si="1"/>
        <v>0</v>
      </c>
      <c r="K20" s="20"/>
      <c r="IT20"/>
      <c r="IU20"/>
    </row>
    <row r="21" spans="1:255" s="11" customFormat="1" ht="66">
      <c r="A21" s="23">
        <f t="shared" si="3"/>
        <v>11</v>
      </c>
      <c r="B21" s="99" t="s">
        <v>841</v>
      </c>
      <c r="C21" s="17" t="s">
        <v>568</v>
      </c>
      <c r="D21" s="73" t="s">
        <v>689</v>
      </c>
      <c r="E21" s="17">
        <v>47</v>
      </c>
      <c r="F21" s="46"/>
      <c r="G21" s="123">
        <f t="shared" si="4"/>
        <v>0</v>
      </c>
      <c r="H21" s="128"/>
      <c r="I21" s="104">
        <f t="shared" si="2"/>
        <v>0</v>
      </c>
      <c r="J21" s="104">
        <f t="shared" si="1"/>
        <v>0</v>
      </c>
      <c r="K21" s="20"/>
      <c r="IT21"/>
      <c r="IU21"/>
    </row>
    <row r="22" spans="1:255" s="11" customFormat="1" ht="66">
      <c r="A22" s="23">
        <f t="shared" si="3"/>
        <v>12</v>
      </c>
      <c r="B22" s="99" t="s">
        <v>842</v>
      </c>
      <c r="C22" s="17" t="s">
        <v>532</v>
      </c>
      <c r="D22" s="73" t="s">
        <v>689</v>
      </c>
      <c r="E22" s="17">
        <v>47</v>
      </c>
      <c r="F22" s="90"/>
      <c r="G22" s="125">
        <f t="shared" si="4"/>
        <v>0</v>
      </c>
      <c r="H22" s="128"/>
      <c r="I22" s="104">
        <f t="shared" si="2"/>
        <v>0</v>
      </c>
      <c r="J22" s="104">
        <f>G22+I22</f>
        <v>0</v>
      </c>
      <c r="K22" s="20"/>
      <c r="IT22"/>
      <c r="IU22"/>
    </row>
    <row r="23" spans="1:255" s="11" customFormat="1" ht="66">
      <c r="A23" s="23">
        <f t="shared" si="3"/>
        <v>13</v>
      </c>
      <c r="B23" s="99" t="s">
        <v>844</v>
      </c>
      <c r="C23" s="17" t="s">
        <v>532</v>
      </c>
      <c r="D23" s="73" t="s">
        <v>689</v>
      </c>
      <c r="E23" s="17">
        <v>47</v>
      </c>
      <c r="F23" s="90"/>
      <c r="G23" s="125">
        <f t="shared" si="4"/>
        <v>0</v>
      </c>
      <c r="H23" s="128"/>
      <c r="I23" s="104">
        <f t="shared" si="2"/>
        <v>0</v>
      </c>
      <c r="J23" s="104">
        <f t="shared" si="1"/>
        <v>0</v>
      </c>
      <c r="K23" s="20"/>
      <c r="IT23"/>
      <c r="IU23"/>
    </row>
    <row r="24" spans="1:255" s="11" customFormat="1" ht="66">
      <c r="A24" s="23">
        <f t="shared" si="3"/>
        <v>14</v>
      </c>
      <c r="B24" s="99" t="s">
        <v>844</v>
      </c>
      <c r="C24" s="86" t="s">
        <v>304</v>
      </c>
      <c r="D24" s="73" t="s">
        <v>689</v>
      </c>
      <c r="E24" s="17">
        <v>47</v>
      </c>
      <c r="F24" s="90"/>
      <c r="G24" s="125">
        <f t="shared" si="4"/>
        <v>0</v>
      </c>
      <c r="H24" s="128"/>
      <c r="I24" s="104">
        <f t="shared" si="2"/>
        <v>0</v>
      </c>
      <c r="J24" s="104">
        <f t="shared" si="1"/>
        <v>0</v>
      </c>
      <c r="K24" s="20"/>
      <c r="IT24"/>
      <c r="IU24"/>
    </row>
    <row r="25" spans="1:255" s="11" customFormat="1" ht="66">
      <c r="A25" s="23">
        <f t="shared" si="3"/>
        <v>15</v>
      </c>
      <c r="B25" s="99" t="s">
        <v>843</v>
      </c>
      <c r="C25" s="17" t="s">
        <v>532</v>
      </c>
      <c r="D25" s="73" t="s">
        <v>689</v>
      </c>
      <c r="E25" s="17">
        <v>47</v>
      </c>
      <c r="F25" s="90"/>
      <c r="G25" s="125">
        <f t="shared" si="4"/>
        <v>0</v>
      </c>
      <c r="H25" s="128"/>
      <c r="I25" s="104">
        <f t="shared" si="2"/>
        <v>0</v>
      </c>
      <c r="J25" s="104">
        <f t="shared" si="1"/>
        <v>0</v>
      </c>
      <c r="K25" s="20"/>
      <c r="IT25"/>
      <c r="IU25"/>
    </row>
    <row r="26" spans="1:255" s="11" customFormat="1" ht="66.599999999999994" thickBot="1">
      <c r="A26" s="23">
        <f t="shared" si="3"/>
        <v>16</v>
      </c>
      <c r="B26" s="169" t="s">
        <v>843</v>
      </c>
      <c r="C26" s="80" t="s">
        <v>304</v>
      </c>
      <c r="D26" s="73" t="s">
        <v>689</v>
      </c>
      <c r="E26" s="17">
        <v>47</v>
      </c>
      <c r="F26" s="46"/>
      <c r="G26" s="170">
        <f t="shared" si="4"/>
        <v>0</v>
      </c>
      <c r="H26" s="128"/>
      <c r="I26" s="104">
        <f t="shared" si="2"/>
        <v>0</v>
      </c>
      <c r="J26" s="133">
        <f t="shared" si="1"/>
        <v>0</v>
      </c>
      <c r="K26" s="20"/>
      <c r="IT26"/>
      <c r="IU26"/>
    </row>
    <row r="27" spans="1:255" s="43" customFormat="1" ht="13.8" thickBot="1">
      <c r="A27" s="39"/>
      <c r="B27" s="40" t="s">
        <v>80</v>
      </c>
      <c r="C27" s="12"/>
      <c r="D27" s="12"/>
      <c r="E27" s="12"/>
      <c r="F27" s="12"/>
      <c r="G27" s="127">
        <f>SUM(G11:G26)</f>
        <v>0</v>
      </c>
      <c r="H27" s="41"/>
      <c r="I27" s="168"/>
      <c r="J27" s="130">
        <f>SUM(J11:J26)</f>
        <v>0</v>
      </c>
      <c r="K27" s="118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39"/>
      <c r="C29" s="42"/>
      <c r="D29" s="39"/>
      <c r="E29" s="39"/>
      <c r="F29" s="39"/>
      <c r="G29" s="39"/>
      <c r="H29" s="39"/>
      <c r="I29" s="42"/>
      <c r="J29" s="42"/>
      <c r="K29" s="42"/>
      <c r="IT29"/>
      <c r="IU29"/>
    </row>
    <row r="30" spans="1:255" s="43" customFormat="1">
      <c r="A30" s="39"/>
      <c r="B30" s="1" t="s">
        <v>81</v>
      </c>
      <c r="C30" s="42"/>
      <c r="D30" s="39"/>
      <c r="E30" s="39"/>
      <c r="F30" s="39"/>
      <c r="G30" s="39"/>
      <c r="H30" s="39"/>
      <c r="I30" s="240" t="s">
        <v>82</v>
      </c>
      <c r="J30" s="240"/>
      <c r="K30" s="240"/>
      <c r="IT30"/>
      <c r="IU30"/>
    </row>
    <row r="31" spans="1:255" s="43" customFormat="1">
      <c r="A31" s="39"/>
      <c r="B31" s="1" t="s">
        <v>83</v>
      </c>
      <c r="C31" s="42"/>
      <c r="D31" s="39"/>
      <c r="E31" s="39"/>
      <c r="F31" s="39"/>
      <c r="G31" s="39"/>
      <c r="H31" s="39"/>
      <c r="I31" s="240" t="s">
        <v>84</v>
      </c>
      <c r="J31" s="240"/>
      <c r="K31" s="240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255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</sheetData>
  <mergeCells count="16">
    <mergeCell ref="I31:K3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0:K3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U210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933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703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16" t="s">
        <v>421</v>
      </c>
      <c r="C11" s="80" t="s">
        <v>86</v>
      </c>
      <c r="D11" s="17" t="s">
        <v>51</v>
      </c>
      <c r="E11" s="226">
        <v>4700</v>
      </c>
      <c r="F11" s="26"/>
      <c r="G11" s="107">
        <f t="shared" ref="G11:G38" si="0">E11*F11</f>
        <v>0</v>
      </c>
      <c r="H11" s="128"/>
      <c r="I11" s="104">
        <f>G11*H11</f>
        <v>0</v>
      </c>
      <c r="J11" s="104">
        <f t="shared" ref="J11:J38" si="1">G11+I11</f>
        <v>0</v>
      </c>
      <c r="K11" s="53"/>
      <c r="IT11"/>
      <c r="IU11"/>
    </row>
    <row r="12" spans="1:255" s="11" customFormat="1">
      <c r="A12" s="23">
        <f t="shared" ref="A12:A75" si="2">A11+1</f>
        <v>2</v>
      </c>
      <c r="B12" s="16" t="s">
        <v>422</v>
      </c>
      <c r="C12" s="17" t="s">
        <v>86</v>
      </c>
      <c r="D12" s="17" t="s">
        <v>51</v>
      </c>
      <c r="E12" s="226">
        <v>5</v>
      </c>
      <c r="F12" s="26"/>
      <c r="G12" s="123">
        <f t="shared" si="0"/>
        <v>0</v>
      </c>
      <c r="H12" s="128"/>
      <c r="I12" s="104">
        <f t="shared" ref="I12:I73" si="3">G12*H12</f>
        <v>0</v>
      </c>
      <c r="J12" s="104">
        <f t="shared" si="1"/>
        <v>0</v>
      </c>
      <c r="K12" s="55"/>
      <c r="IT12"/>
      <c r="IU12"/>
    </row>
    <row r="13" spans="1:255" s="11" customFormat="1">
      <c r="A13" s="23">
        <f t="shared" si="2"/>
        <v>3</v>
      </c>
      <c r="B13" s="16" t="s">
        <v>423</v>
      </c>
      <c r="C13" s="17" t="s">
        <v>424</v>
      </c>
      <c r="D13" s="17" t="s">
        <v>51</v>
      </c>
      <c r="E13" s="226">
        <v>47</v>
      </c>
      <c r="F13" s="26"/>
      <c r="G13" s="123">
        <f t="shared" si="0"/>
        <v>0</v>
      </c>
      <c r="H13" s="128"/>
      <c r="I13" s="104">
        <f t="shared" si="3"/>
        <v>0</v>
      </c>
      <c r="J13" s="104">
        <f t="shared" si="1"/>
        <v>0</v>
      </c>
      <c r="K13" s="55"/>
      <c r="IT13"/>
      <c r="IU13"/>
    </row>
    <row r="14" spans="1:255" s="11" customFormat="1">
      <c r="A14" s="23">
        <f t="shared" si="2"/>
        <v>4</v>
      </c>
      <c r="B14" s="16" t="s">
        <v>423</v>
      </c>
      <c r="C14" s="17" t="s">
        <v>86</v>
      </c>
      <c r="D14" s="17" t="s">
        <v>51</v>
      </c>
      <c r="E14" s="226">
        <v>94</v>
      </c>
      <c r="F14" s="26"/>
      <c r="G14" s="123">
        <f t="shared" si="0"/>
        <v>0</v>
      </c>
      <c r="H14" s="128"/>
      <c r="I14" s="104">
        <f t="shared" si="3"/>
        <v>0</v>
      </c>
      <c r="J14" s="104">
        <f t="shared" si="1"/>
        <v>0</v>
      </c>
      <c r="K14" s="55"/>
      <c r="IT14"/>
      <c r="IU14"/>
    </row>
    <row r="15" spans="1:255" s="11" customFormat="1">
      <c r="A15" s="23">
        <f t="shared" si="2"/>
        <v>5</v>
      </c>
      <c r="B15" s="16" t="s">
        <v>425</v>
      </c>
      <c r="C15" s="17" t="s">
        <v>86</v>
      </c>
      <c r="D15" s="17" t="s">
        <v>51</v>
      </c>
      <c r="E15" s="226">
        <v>846</v>
      </c>
      <c r="F15" s="26"/>
      <c r="G15" s="123">
        <f t="shared" si="0"/>
        <v>0</v>
      </c>
      <c r="H15" s="128"/>
      <c r="I15" s="104">
        <f t="shared" si="3"/>
        <v>0</v>
      </c>
      <c r="J15" s="104">
        <f t="shared" si="1"/>
        <v>0</v>
      </c>
      <c r="K15" s="55"/>
      <c r="IT15"/>
      <c r="IU15"/>
    </row>
    <row r="16" spans="1:255" s="11" customFormat="1">
      <c r="A16" s="23">
        <f t="shared" si="2"/>
        <v>6</v>
      </c>
      <c r="B16" s="16" t="s">
        <v>426</v>
      </c>
      <c r="C16" s="17" t="s">
        <v>427</v>
      </c>
      <c r="D16" s="17" t="s">
        <v>51</v>
      </c>
      <c r="E16" s="226">
        <v>1504</v>
      </c>
      <c r="F16" s="26"/>
      <c r="G16" s="123">
        <f t="shared" si="0"/>
        <v>0</v>
      </c>
      <c r="H16" s="128"/>
      <c r="I16" s="104">
        <f t="shared" si="3"/>
        <v>0</v>
      </c>
      <c r="J16" s="104">
        <f t="shared" si="1"/>
        <v>0</v>
      </c>
      <c r="K16" s="55"/>
      <c r="IT16"/>
      <c r="IU16"/>
    </row>
    <row r="17" spans="1:255" s="11" customFormat="1">
      <c r="A17" s="23">
        <f t="shared" si="2"/>
        <v>7</v>
      </c>
      <c r="B17" s="16" t="s">
        <v>426</v>
      </c>
      <c r="C17" s="17" t="s">
        <v>428</v>
      </c>
      <c r="D17" s="17" t="s">
        <v>51</v>
      </c>
      <c r="E17" s="226">
        <v>1880</v>
      </c>
      <c r="F17" s="26"/>
      <c r="G17" s="123">
        <f t="shared" si="0"/>
        <v>0</v>
      </c>
      <c r="H17" s="128"/>
      <c r="I17" s="104">
        <f t="shared" si="3"/>
        <v>0</v>
      </c>
      <c r="J17" s="104">
        <f t="shared" si="1"/>
        <v>0</v>
      </c>
      <c r="K17" s="55"/>
      <c r="IT17"/>
      <c r="IU17"/>
    </row>
    <row r="18" spans="1:255" s="11" customFormat="1" ht="26.4">
      <c r="A18" s="23">
        <f t="shared" si="2"/>
        <v>8</v>
      </c>
      <c r="B18" s="16" t="s">
        <v>222</v>
      </c>
      <c r="C18" s="17" t="s">
        <v>223</v>
      </c>
      <c r="D18" s="17" t="s">
        <v>26</v>
      </c>
      <c r="E18" s="226">
        <v>141</v>
      </c>
      <c r="F18" s="26"/>
      <c r="G18" s="123">
        <f t="shared" si="0"/>
        <v>0</v>
      </c>
      <c r="H18" s="128"/>
      <c r="I18" s="104">
        <f t="shared" si="3"/>
        <v>0</v>
      </c>
      <c r="J18" s="104">
        <f t="shared" si="1"/>
        <v>0</v>
      </c>
      <c r="K18" s="16"/>
      <c r="IT18"/>
      <c r="IU18"/>
    </row>
    <row r="19" spans="1:255" s="11" customFormat="1">
      <c r="A19" s="23">
        <f t="shared" si="2"/>
        <v>9</v>
      </c>
      <c r="B19" s="31" t="s">
        <v>224</v>
      </c>
      <c r="C19" s="21" t="s">
        <v>221</v>
      </c>
      <c r="D19" s="21" t="s">
        <v>26</v>
      </c>
      <c r="E19" s="227">
        <v>940</v>
      </c>
      <c r="F19" s="109"/>
      <c r="G19" s="123">
        <f t="shared" si="0"/>
        <v>0</v>
      </c>
      <c r="H19" s="128"/>
      <c r="I19" s="104">
        <f t="shared" si="3"/>
        <v>0</v>
      </c>
      <c r="J19" s="104">
        <f t="shared" si="1"/>
        <v>0</v>
      </c>
      <c r="K19" s="16"/>
      <c r="IT19"/>
      <c r="IU19"/>
    </row>
    <row r="20" spans="1:255" s="11" customFormat="1">
      <c r="A20" s="23">
        <f t="shared" si="2"/>
        <v>10</v>
      </c>
      <c r="B20" s="31" t="s">
        <v>225</v>
      </c>
      <c r="C20" s="21" t="s">
        <v>226</v>
      </c>
      <c r="D20" s="21" t="s">
        <v>51</v>
      </c>
      <c r="E20" s="227">
        <v>564</v>
      </c>
      <c r="F20" s="109"/>
      <c r="G20" s="123">
        <f t="shared" si="0"/>
        <v>0</v>
      </c>
      <c r="H20" s="128"/>
      <c r="I20" s="104">
        <f t="shared" si="3"/>
        <v>0</v>
      </c>
      <c r="J20" s="104">
        <f t="shared" si="1"/>
        <v>0</v>
      </c>
      <c r="K20" s="55"/>
      <c r="IT20"/>
      <c r="IU20"/>
    </row>
    <row r="21" spans="1:255" s="11" customFormat="1">
      <c r="A21" s="23">
        <f t="shared" si="2"/>
        <v>11</v>
      </c>
      <c r="B21" s="32" t="s">
        <v>225</v>
      </c>
      <c r="C21" s="17" t="s">
        <v>227</v>
      </c>
      <c r="D21" s="17" t="s">
        <v>51</v>
      </c>
      <c r="E21" s="226">
        <v>470</v>
      </c>
      <c r="F21" s="26"/>
      <c r="G21" s="123">
        <f t="shared" si="0"/>
        <v>0</v>
      </c>
      <c r="H21" s="128"/>
      <c r="I21" s="104">
        <f t="shared" si="3"/>
        <v>0</v>
      </c>
      <c r="J21" s="104">
        <f t="shared" si="1"/>
        <v>0</v>
      </c>
      <c r="K21" s="55"/>
      <c r="IT21"/>
      <c r="IU21"/>
    </row>
    <row r="22" spans="1:255" s="11" customFormat="1">
      <c r="A22" s="23">
        <f t="shared" si="2"/>
        <v>12</v>
      </c>
      <c r="B22" s="47" t="s">
        <v>228</v>
      </c>
      <c r="C22" s="17" t="s">
        <v>229</v>
      </c>
      <c r="D22" s="17" t="s">
        <v>26</v>
      </c>
      <c r="E22" s="226">
        <v>47</v>
      </c>
      <c r="F22" s="26"/>
      <c r="G22" s="123">
        <f t="shared" si="0"/>
        <v>0</v>
      </c>
      <c r="H22" s="128"/>
      <c r="I22" s="104">
        <f t="shared" si="3"/>
        <v>0</v>
      </c>
      <c r="J22" s="104">
        <f t="shared" si="1"/>
        <v>0</v>
      </c>
      <c r="K22" s="55"/>
      <c r="IT22"/>
      <c r="IU22"/>
    </row>
    <row r="23" spans="1:255" s="11" customFormat="1">
      <c r="A23" s="23">
        <f t="shared" si="2"/>
        <v>13</v>
      </c>
      <c r="B23" s="16" t="s">
        <v>230</v>
      </c>
      <c r="C23" s="17" t="s">
        <v>231</v>
      </c>
      <c r="D23" s="17" t="s">
        <v>19</v>
      </c>
      <c r="E23" s="226">
        <v>9</v>
      </c>
      <c r="F23" s="26"/>
      <c r="G23" s="123">
        <f t="shared" si="0"/>
        <v>0</v>
      </c>
      <c r="H23" s="128"/>
      <c r="I23" s="104">
        <f t="shared" si="3"/>
        <v>0</v>
      </c>
      <c r="J23" s="104">
        <f t="shared" si="1"/>
        <v>0</v>
      </c>
      <c r="K23" s="55"/>
      <c r="IT23"/>
      <c r="IU23"/>
    </row>
    <row r="24" spans="1:255" s="11" customFormat="1">
      <c r="A24" s="23">
        <f t="shared" si="2"/>
        <v>14</v>
      </c>
      <c r="B24" s="101" t="s">
        <v>723</v>
      </c>
      <c r="C24" s="73" t="s">
        <v>845</v>
      </c>
      <c r="D24" s="73" t="s">
        <v>198</v>
      </c>
      <c r="E24" s="226">
        <v>14</v>
      </c>
      <c r="F24" s="26"/>
      <c r="G24" s="123">
        <f t="shared" si="0"/>
        <v>0</v>
      </c>
      <c r="H24" s="128"/>
      <c r="I24" s="104">
        <f t="shared" si="3"/>
        <v>0</v>
      </c>
      <c r="J24" s="104">
        <f t="shared" si="1"/>
        <v>0</v>
      </c>
      <c r="K24" s="55"/>
      <c r="IT24"/>
      <c r="IU24"/>
    </row>
    <row r="25" spans="1:255" s="11" customFormat="1">
      <c r="A25" s="23">
        <f t="shared" si="2"/>
        <v>15</v>
      </c>
      <c r="B25" s="16" t="s">
        <v>232</v>
      </c>
      <c r="C25" s="17" t="s">
        <v>233</v>
      </c>
      <c r="D25" s="17" t="s">
        <v>26</v>
      </c>
      <c r="E25" s="226">
        <v>56</v>
      </c>
      <c r="F25" s="26"/>
      <c r="G25" s="123">
        <f t="shared" si="0"/>
        <v>0</v>
      </c>
      <c r="H25" s="128"/>
      <c r="I25" s="104">
        <f t="shared" si="3"/>
        <v>0</v>
      </c>
      <c r="J25" s="104">
        <f t="shared" si="1"/>
        <v>0</v>
      </c>
      <c r="K25" s="55"/>
      <c r="IT25"/>
      <c r="IU25"/>
    </row>
    <row r="26" spans="1:255" s="11" customFormat="1">
      <c r="A26" s="23">
        <f t="shared" si="2"/>
        <v>16</v>
      </c>
      <c r="B26" s="16" t="s">
        <v>234</v>
      </c>
      <c r="C26" s="17" t="s">
        <v>135</v>
      </c>
      <c r="D26" s="17" t="s">
        <v>235</v>
      </c>
      <c r="E26" s="226">
        <v>282</v>
      </c>
      <c r="F26" s="26"/>
      <c r="G26" s="123">
        <f t="shared" si="0"/>
        <v>0</v>
      </c>
      <c r="H26" s="128"/>
      <c r="I26" s="104">
        <f t="shared" si="3"/>
        <v>0</v>
      </c>
      <c r="J26" s="104">
        <f t="shared" si="1"/>
        <v>0</v>
      </c>
      <c r="K26" s="55"/>
      <c r="IT26"/>
      <c r="IU26"/>
    </row>
    <row r="27" spans="1:255" s="11" customFormat="1" ht="26.4">
      <c r="A27" s="23">
        <f t="shared" si="2"/>
        <v>17</v>
      </c>
      <c r="B27" s="16" t="s">
        <v>236</v>
      </c>
      <c r="C27" s="17" t="s">
        <v>237</v>
      </c>
      <c r="D27" s="73" t="s">
        <v>26</v>
      </c>
      <c r="E27" s="226">
        <v>38</v>
      </c>
      <c r="F27" s="26"/>
      <c r="G27" s="123">
        <f t="shared" si="0"/>
        <v>0</v>
      </c>
      <c r="H27" s="128"/>
      <c r="I27" s="104">
        <f t="shared" si="3"/>
        <v>0</v>
      </c>
      <c r="J27" s="104">
        <f t="shared" si="1"/>
        <v>0</v>
      </c>
      <c r="K27" s="55"/>
      <c r="IT27"/>
      <c r="IU27"/>
    </row>
    <row r="28" spans="1:255" s="11" customFormat="1">
      <c r="A28" s="23">
        <f t="shared" si="2"/>
        <v>18</v>
      </c>
      <c r="B28" s="16" t="s">
        <v>238</v>
      </c>
      <c r="C28" s="68" t="s">
        <v>239</v>
      </c>
      <c r="D28" s="17" t="s">
        <v>48</v>
      </c>
      <c r="E28" s="226">
        <v>9</v>
      </c>
      <c r="F28" s="26"/>
      <c r="G28" s="107">
        <f t="shared" si="0"/>
        <v>0</v>
      </c>
      <c r="H28" s="128"/>
      <c r="I28" s="104">
        <f t="shared" si="3"/>
        <v>0</v>
      </c>
      <c r="J28" s="104">
        <f t="shared" si="1"/>
        <v>0</v>
      </c>
      <c r="K28" s="55"/>
      <c r="IT28"/>
      <c r="IU28"/>
    </row>
    <row r="29" spans="1:255" s="11" customFormat="1">
      <c r="A29" s="23">
        <f t="shared" si="2"/>
        <v>19</v>
      </c>
      <c r="B29" s="16" t="s">
        <v>238</v>
      </c>
      <c r="C29" s="17" t="s">
        <v>240</v>
      </c>
      <c r="D29" s="17" t="s">
        <v>67</v>
      </c>
      <c r="E29" s="226">
        <v>329</v>
      </c>
      <c r="F29" s="26"/>
      <c r="G29" s="123">
        <f t="shared" si="0"/>
        <v>0</v>
      </c>
      <c r="H29" s="128"/>
      <c r="I29" s="104">
        <f t="shared" si="3"/>
        <v>0</v>
      </c>
      <c r="J29" s="104">
        <f t="shared" si="1"/>
        <v>0</v>
      </c>
      <c r="K29" s="55"/>
      <c r="IT29"/>
      <c r="IU29"/>
    </row>
    <row r="30" spans="1:255" s="11" customFormat="1" ht="26.4">
      <c r="A30" s="23">
        <f t="shared" si="2"/>
        <v>20</v>
      </c>
      <c r="B30" s="47" t="s">
        <v>241</v>
      </c>
      <c r="C30" s="27" t="s">
        <v>242</v>
      </c>
      <c r="D30" s="27" t="s">
        <v>198</v>
      </c>
      <c r="E30" s="226">
        <v>47</v>
      </c>
      <c r="F30" s="26"/>
      <c r="G30" s="124">
        <f t="shared" si="0"/>
        <v>0</v>
      </c>
      <c r="H30" s="128"/>
      <c r="I30" s="104">
        <f t="shared" si="3"/>
        <v>0</v>
      </c>
      <c r="J30" s="104">
        <f t="shared" si="1"/>
        <v>0</v>
      </c>
      <c r="K30" s="55"/>
      <c r="IT30"/>
      <c r="IU30"/>
    </row>
    <row r="31" spans="1:255" s="11" customFormat="1">
      <c r="A31" s="23">
        <f t="shared" si="2"/>
        <v>21</v>
      </c>
      <c r="B31" s="47" t="s">
        <v>243</v>
      </c>
      <c r="C31" s="27" t="s">
        <v>244</v>
      </c>
      <c r="D31" s="27" t="s">
        <v>67</v>
      </c>
      <c r="E31" s="226">
        <v>5</v>
      </c>
      <c r="F31" s="26"/>
      <c r="G31" s="124">
        <f t="shared" si="0"/>
        <v>0</v>
      </c>
      <c r="H31" s="128"/>
      <c r="I31" s="104">
        <f t="shared" si="3"/>
        <v>0</v>
      </c>
      <c r="J31" s="104">
        <f t="shared" si="1"/>
        <v>0</v>
      </c>
      <c r="K31" s="55"/>
      <c r="IT31"/>
      <c r="IU31"/>
    </row>
    <row r="32" spans="1:255" s="11" customFormat="1">
      <c r="A32" s="23">
        <f t="shared" si="2"/>
        <v>22</v>
      </c>
      <c r="B32" s="16" t="s">
        <v>245</v>
      </c>
      <c r="C32" s="17" t="s">
        <v>22</v>
      </c>
      <c r="D32" s="17" t="s">
        <v>26</v>
      </c>
      <c r="E32" s="226">
        <v>14</v>
      </c>
      <c r="F32" s="26"/>
      <c r="G32" s="124">
        <f t="shared" si="0"/>
        <v>0</v>
      </c>
      <c r="H32" s="128"/>
      <c r="I32" s="104">
        <f t="shared" si="3"/>
        <v>0</v>
      </c>
      <c r="J32" s="104">
        <f t="shared" si="1"/>
        <v>0</v>
      </c>
      <c r="K32" s="55"/>
      <c r="IT32"/>
      <c r="IU32"/>
    </row>
    <row r="33" spans="1:255" s="11" customFormat="1">
      <c r="A33" s="23">
        <f t="shared" si="2"/>
        <v>23</v>
      </c>
      <c r="B33" s="28" t="s">
        <v>246</v>
      </c>
      <c r="C33" s="23" t="s">
        <v>247</v>
      </c>
      <c r="D33" s="23" t="s">
        <v>67</v>
      </c>
      <c r="E33" s="76">
        <v>282</v>
      </c>
      <c r="F33" s="26"/>
      <c r="G33" s="124">
        <f t="shared" si="0"/>
        <v>0</v>
      </c>
      <c r="H33" s="128"/>
      <c r="I33" s="104">
        <f t="shared" si="3"/>
        <v>0</v>
      </c>
      <c r="J33" s="104">
        <f t="shared" si="1"/>
        <v>0</v>
      </c>
      <c r="K33" s="16"/>
      <c r="IT33"/>
      <c r="IU33"/>
    </row>
    <row r="34" spans="1:255" s="11" customFormat="1">
      <c r="A34" s="23">
        <f t="shared" si="2"/>
        <v>24</v>
      </c>
      <c r="B34" s="32" t="s">
        <v>248</v>
      </c>
      <c r="C34" s="27" t="s">
        <v>129</v>
      </c>
      <c r="D34" s="17" t="s">
        <v>67</v>
      </c>
      <c r="E34" s="226">
        <v>5</v>
      </c>
      <c r="F34" s="26"/>
      <c r="G34" s="124">
        <f t="shared" si="0"/>
        <v>0</v>
      </c>
      <c r="H34" s="128"/>
      <c r="I34" s="104">
        <f t="shared" si="3"/>
        <v>0</v>
      </c>
      <c r="J34" s="104">
        <f t="shared" si="1"/>
        <v>0</v>
      </c>
      <c r="K34" s="55"/>
      <c r="IT34"/>
      <c r="IU34"/>
    </row>
    <row r="35" spans="1:255" s="11" customFormat="1">
      <c r="A35" s="23">
        <f t="shared" si="2"/>
        <v>25</v>
      </c>
      <c r="B35" s="31" t="s">
        <v>248</v>
      </c>
      <c r="C35" s="21" t="s">
        <v>25</v>
      </c>
      <c r="D35" s="21" t="s">
        <v>26</v>
      </c>
      <c r="E35" s="227">
        <v>5</v>
      </c>
      <c r="F35" s="109"/>
      <c r="G35" s="124">
        <f t="shared" si="0"/>
        <v>0</v>
      </c>
      <c r="H35" s="128"/>
      <c r="I35" s="104">
        <f t="shared" si="3"/>
        <v>0</v>
      </c>
      <c r="J35" s="104">
        <f t="shared" si="1"/>
        <v>0</v>
      </c>
      <c r="K35" s="55"/>
      <c r="IT35"/>
      <c r="IU35"/>
    </row>
    <row r="36" spans="1:255" s="11" customFormat="1">
      <c r="A36" s="23">
        <f t="shared" si="2"/>
        <v>26</v>
      </c>
      <c r="B36" s="31" t="s">
        <v>249</v>
      </c>
      <c r="C36" s="21" t="s">
        <v>250</v>
      </c>
      <c r="D36" s="21" t="s">
        <v>67</v>
      </c>
      <c r="E36" s="227">
        <v>282</v>
      </c>
      <c r="F36" s="109"/>
      <c r="G36" s="124">
        <f t="shared" si="0"/>
        <v>0</v>
      </c>
      <c r="H36" s="128"/>
      <c r="I36" s="104">
        <f t="shared" si="3"/>
        <v>0</v>
      </c>
      <c r="J36" s="104">
        <f t="shared" si="1"/>
        <v>0</v>
      </c>
      <c r="K36" s="16"/>
      <c r="IT36"/>
      <c r="IU36"/>
    </row>
    <row r="37" spans="1:255" s="38" customFormat="1">
      <c r="A37" s="23">
        <f t="shared" si="2"/>
        <v>27</v>
      </c>
      <c r="B37" s="16" t="s">
        <v>249</v>
      </c>
      <c r="C37" s="17" t="s">
        <v>251</v>
      </c>
      <c r="D37" s="17" t="s">
        <v>48</v>
      </c>
      <c r="E37" s="226">
        <v>14</v>
      </c>
      <c r="F37" s="26"/>
      <c r="G37" s="104">
        <f t="shared" si="0"/>
        <v>0</v>
      </c>
      <c r="H37" s="128"/>
      <c r="I37" s="104">
        <f t="shared" si="3"/>
        <v>0</v>
      </c>
      <c r="J37" s="104">
        <f t="shared" si="1"/>
        <v>0</v>
      </c>
      <c r="K37" s="16"/>
      <c r="IT37"/>
      <c r="IU37"/>
    </row>
    <row r="38" spans="1:255" s="38" customFormat="1" ht="26.4">
      <c r="A38" s="23">
        <f t="shared" si="2"/>
        <v>28</v>
      </c>
      <c r="B38" s="16" t="s">
        <v>254</v>
      </c>
      <c r="C38" s="17" t="s">
        <v>255</v>
      </c>
      <c r="D38" s="17" t="s">
        <v>256</v>
      </c>
      <c r="E38" s="226">
        <v>9</v>
      </c>
      <c r="F38" s="26"/>
      <c r="G38" s="123">
        <f t="shared" si="0"/>
        <v>0</v>
      </c>
      <c r="H38" s="128"/>
      <c r="I38" s="104">
        <f t="shared" si="3"/>
        <v>0</v>
      </c>
      <c r="J38" s="104">
        <f t="shared" si="1"/>
        <v>0</v>
      </c>
      <c r="K38" s="55"/>
      <c r="IT38"/>
      <c r="IU38"/>
    </row>
    <row r="39" spans="1:255" s="38" customFormat="1">
      <c r="A39" s="23">
        <f t="shared" si="2"/>
        <v>29</v>
      </c>
      <c r="B39" s="32" t="s">
        <v>257</v>
      </c>
      <c r="C39" s="73" t="s">
        <v>177</v>
      </c>
      <c r="D39" s="73" t="s">
        <v>779</v>
      </c>
      <c r="E39" s="226">
        <v>19</v>
      </c>
      <c r="F39" s="26"/>
      <c r="G39" s="123">
        <f>E39*F39</f>
        <v>0</v>
      </c>
      <c r="H39" s="128"/>
      <c r="I39" s="104">
        <f t="shared" si="3"/>
        <v>0</v>
      </c>
      <c r="J39" s="104">
        <f>G39+I39</f>
        <v>0</v>
      </c>
      <c r="K39" s="55"/>
      <c r="IT39"/>
      <c r="IU39"/>
    </row>
    <row r="40" spans="1:255" s="38" customFormat="1">
      <c r="A40" s="23">
        <f t="shared" si="2"/>
        <v>30</v>
      </c>
      <c r="B40" s="32" t="s">
        <v>258</v>
      </c>
      <c r="C40" s="73" t="s">
        <v>106</v>
      </c>
      <c r="D40" s="73" t="s">
        <v>779</v>
      </c>
      <c r="E40" s="226">
        <v>5</v>
      </c>
      <c r="F40" s="26"/>
      <c r="G40" s="123">
        <f>E40*F40</f>
        <v>0</v>
      </c>
      <c r="H40" s="128"/>
      <c r="I40" s="104">
        <f t="shared" si="3"/>
        <v>0</v>
      </c>
      <c r="J40" s="104">
        <f>G40+I40</f>
        <v>0</v>
      </c>
      <c r="K40" s="55"/>
      <c r="IT40"/>
      <c r="IU40"/>
    </row>
    <row r="41" spans="1:255" s="38" customFormat="1">
      <c r="A41" s="23">
        <f t="shared" si="2"/>
        <v>31</v>
      </c>
      <c r="B41" s="32" t="s">
        <v>259</v>
      </c>
      <c r="C41" s="73" t="s">
        <v>78</v>
      </c>
      <c r="D41" s="17" t="s">
        <v>260</v>
      </c>
      <c r="E41" s="226">
        <v>94</v>
      </c>
      <c r="F41" s="26"/>
      <c r="G41" s="124">
        <f>E41*F41</f>
        <v>0</v>
      </c>
      <c r="H41" s="128"/>
      <c r="I41" s="104">
        <f t="shared" si="3"/>
        <v>0</v>
      </c>
      <c r="J41" s="104">
        <f>G41+I41</f>
        <v>0</v>
      </c>
      <c r="K41" s="55"/>
      <c r="IT41"/>
      <c r="IU41"/>
    </row>
    <row r="42" spans="1:255" s="38" customFormat="1">
      <c r="A42" s="23">
        <f t="shared" si="2"/>
        <v>32</v>
      </c>
      <c r="B42" s="28" t="s">
        <v>261</v>
      </c>
      <c r="C42" s="23" t="s">
        <v>34</v>
      </c>
      <c r="D42" s="23" t="s">
        <v>48</v>
      </c>
      <c r="E42" s="76">
        <v>24</v>
      </c>
      <c r="F42" s="26"/>
      <c r="G42" s="104">
        <f>E42*F42</f>
        <v>0</v>
      </c>
      <c r="H42" s="128"/>
      <c r="I42" s="104">
        <f t="shared" si="3"/>
        <v>0</v>
      </c>
      <c r="J42" s="104">
        <f>G42+I42</f>
        <v>0</v>
      </c>
      <c r="K42" s="55"/>
      <c r="IT42"/>
      <c r="IU42"/>
    </row>
    <row r="43" spans="1:255" s="38" customFormat="1">
      <c r="A43" s="23">
        <f t="shared" si="2"/>
        <v>33</v>
      </c>
      <c r="B43" s="31" t="s">
        <v>262</v>
      </c>
      <c r="C43" s="15" t="s">
        <v>263</v>
      </c>
      <c r="D43" s="15" t="s">
        <v>26</v>
      </c>
      <c r="E43" s="226">
        <v>24</v>
      </c>
      <c r="F43" s="26"/>
      <c r="G43" s="104">
        <f>E43*F43</f>
        <v>0</v>
      </c>
      <c r="H43" s="128"/>
      <c r="I43" s="104">
        <f t="shared" si="3"/>
        <v>0</v>
      </c>
      <c r="J43" s="104">
        <f>G43+I43</f>
        <v>0</v>
      </c>
      <c r="K43" s="55"/>
      <c r="IT43"/>
      <c r="IU43"/>
    </row>
    <row r="44" spans="1:255" s="38" customFormat="1">
      <c r="A44" s="23">
        <f t="shared" si="2"/>
        <v>34</v>
      </c>
      <c r="B44" s="16" t="s">
        <v>264</v>
      </c>
      <c r="C44" s="66" t="s">
        <v>133</v>
      </c>
      <c r="D44" s="17" t="s">
        <v>26</v>
      </c>
      <c r="E44" s="226">
        <v>470</v>
      </c>
      <c r="F44" s="26"/>
      <c r="G44" s="123">
        <f t="shared" ref="G44:G69" si="4">E44*F44</f>
        <v>0</v>
      </c>
      <c r="H44" s="128"/>
      <c r="I44" s="104">
        <f t="shared" si="3"/>
        <v>0</v>
      </c>
      <c r="J44" s="104">
        <f t="shared" ref="J44:J69" si="5">G44+I44</f>
        <v>0</v>
      </c>
      <c r="K44" s="55"/>
      <c r="IT44"/>
      <c r="IU44"/>
    </row>
    <row r="45" spans="1:255" s="38" customFormat="1">
      <c r="A45" s="23">
        <f t="shared" si="2"/>
        <v>35</v>
      </c>
      <c r="B45" s="16" t="s">
        <v>265</v>
      </c>
      <c r="C45" s="17" t="s">
        <v>117</v>
      </c>
      <c r="D45" s="17" t="s">
        <v>26</v>
      </c>
      <c r="E45" s="226">
        <v>5</v>
      </c>
      <c r="F45" s="26"/>
      <c r="G45" s="123">
        <f t="shared" si="4"/>
        <v>0</v>
      </c>
      <c r="H45" s="128"/>
      <c r="I45" s="104">
        <f t="shared" si="3"/>
        <v>0</v>
      </c>
      <c r="J45" s="104">
        <f t="shared" si="5"/>
        <v>0</v>
      </c>
      <c r="K45" s="55"/>
      <c r="IT45"/>
      <c r="IU45"/>
    </row>
    <row r="46" spans="1:255" s="38" customFormat="1">
      <c r="A46" s="23">
        <f t="shared" si="2"/>
        <v>36</v>
      </c>
      <c r="B46" s="31" t="s">
        <v>266</v>
      </c>
      <c r="C46" s="21" t="s">
        <v>221</v>
      </c>
      <c r="D46" s="21" t="s">
        <v>26</v>
      </c>
      <c r="E46" s="227">
        <v>564</v>
      </c>
      <c r="F46" s="109"/>
      <c r="G46" s="123">
        <f t="shared" si="4"/>
        <v>0</v>
      </c>
      <c r="H46" s="128"/>
      <c r="I46" s="104">
        <f t="shared" si="3"/>
        <v>0</v>
      </c>
      <c r="J46" s="104">
        <f t="shared" si="5"/>
        <v>0</v>
      </c>
      <c r="K46" s="55"/>
      <c r="IT46"/>
      <c r="IU46"/>
    </row>
    <row r="47" spans="1:255" s="38" customFormat="1">
      <c r="A47" s="23">
        <f t="shared" si="2"/>
        <v>37</v>
      </c>
      <c r="B47" s="28" t="s">
        <v>267</v>
      </c>
      <c r="C47" s="23" t="s">
        <v>34</v>
      </c>
      <c r="D47" s="23" t="s">
        <v>72</v>
      </c>
      <c r="E47" s="76">
        <v>28</v>
      </c>
      <c r="F47" s="26"/>
      <c r="G47" s="123">
        <f t="shared" si="4"/>
        <v>0</v>
      </c>
      <c r="H47" s="128"/>
      <c r="I47" s="104">
        <f t="shared" si="3"/>
        <v>0</v>
      </c>
      <c r="J47" s="104">
        <f t="shared" si="5"/>
        <v>0</v>
      </c>
      <c r="K47" s="55"/>
      <c r="IT47"/>
      <c r="IU47"/>
    </row>
    <row r="48" spans="1:255" s="43" customFormat="1">
      <c r="A48" s="23">
        <f t="shared" si="2"/>
        <v>38</v>
      </c>
      <c r="B48" s="31" t="s">
        <v>267</v>
      </c>
      <c r="C48" s="21" t="s">
        <v>268</v>
      </c>
      <c r="D48" s="21" t="s">
        <v>67</v>
      </c>
      <c r="E48" s="227">
        <v>1128</v>
      </c>
      <c r="F48" s="109"/>
      <c r="G48" s="123">
        <f t="shared" si="4"/>
        <v>0</v>
      </c>
      <c r="H48" s="128"/>
      <c r="I48" s="104">
        <f t="shared" si="3"/>
        <v>0</v>
      </c>
      <c r="J48" s="104">
        <f t="shared" si="5"/>
        <v>0</v>
      </c>
      <c r="K48" s="55"/>
      <c r="IT48"/>
      <c r="IU48"/>
    </row>
    <row r="49" spans="1:255" s="43" customFormat="1">
      <c r="A49" s="23">
        <f t="shared" si="2"/>
        <v>39</v>
      </c>
      <c r="B49" s="31" t="s">
        <v>269</v>
      </c>
      <c r="C49" s="21" t="s">
        <v>36</v>
      </c>
      <c r="D49" s="21" t="s">
        <v>127</v>
      </c>
      <c r="E49" s="227">
        <v>9</v>
      </c>
      <c r="F49" s="109"/>
      <c r="G49" s="123">
        <f t="shared" si="4"/>
        <v>0</v>
      </c>
      <c r="H49" s="128"/>
      <c r="I49" s="104">
        <f t="shared" si="3"/>
        <v>0</v>
      </c>
      <c r="J49" s="104">
        <f t="shared" si="5"/>
        <v>0</v>
      </c>
      <c r="K49" s="55"/>
      <c r="IT49"/>
      <c r="IU49"/>
    </row>
    <row r="50" spans="1:255" s="43" customFormat="1">
      <c r="A50" s="23">
        <f t="shared" si="2"/>
        <v>40</v>
      </c>
      <c r="B50" s="28" t="s">
        <v>269</v>
      </c>
      <c r="C50" s="23" t="s">
        <v>50</v>
      </c>
      <c r="D50" s="23" t="s">
        <v>127</v>
      </c>
      <c r="E50" s="76">
        <v>9</v>
      </c>
      <c r="F50" s="26"/>
      <c r="G50" s="123">
        <f t="shared" si="4"/>
        <v>0</v>
      </c>
      <c r="H50" s="128"/>
      <c r="I50" s="104">
        <f t="shared" si="3"/>
        <v>0</v>
      </c>
      <c r="J50" s="104">
        <f t="shared" si="5"/>
        <v>0</v>
      </c>
      <c r="K50" s="55"/>
      <c r="IT50"/>
      <c r="IU50"/>
    </row>
    <row r="51" spans="1:255" s="43" customFormat="1">
      <c r="A51" s="23">
        <f t="shared" si="2"/>
        <v>41</v>
      </c>
      <c r="B51" s="31" t="s">
        <v>269</v>
      </c>
      <c r="C51" s="21" t="s">
        <v>270</v>
      </c>
      <c r="D51" s="21" t="s">
        <v>26</v>
      </c>
      <c r="E51" s="227">
        <v>9</v>
      </c>
      <c r="F51" s="109"/>
      <c r="G51" s="123">
        <f t="shared" si="4"/>
        <v>0</v>
      </c>
      <c r="H51" s="128"/>
      <c r="I51" s="104">
        <f t="shared" si="3"/>
        <v>0</v>
      </c>
      <c r="J51" s="104">
        <f t="shared" si="5"/>
        <v>0</v>
      </c>
      <c r="K51" s="55"/>
      <c r="IT51"/>
      <c r="IU51"/>
    </row>
    <row r="52" spans="1:255" s="43" customFormat="1">
      <c r="A52" s="23">
        <f t="shared" si="2"/>
        <v>42</v>
      </c>
      <c r="B52" s="28" t="s">
        <v>271</v>
      </c>
      <c r="C52" s="23" t="s">
        <v>50</v>
      </c>
      <c r="D52" s="23" t="s">
        <v>19</v>
      </c>
      <c r="E52" s="76">
        <v>9</v>
      </c>
      <c r="F52" s="26"/>
      <c r="G52" s="123">
        <f t="shared" si="4"/>
        <v>0</v>
      </c>
      <c r="H52" s="128"/>
      <c r="I52" s="104">
        <f t="shared" si="3"/>
        <v>0</v>
      </c>
      <c r="J52" s="104">
        <f t="shared" si="5"/>
        <v>0</v>
      </c>
      <c r="K52" s="55"/>
      <c r="IT52"/>
      <c r="IU52"/>
    </row>
    <row r="53" spans="1:255" s="43" customFormat="1">
      <c r="A53" s="23">
        <f t="shared" si="2"/>
        <v>43</v>
      </c>
      <c r="B53" s="47" t="s">
        <v>396</v>
      </c>
      <c r="C53" s="17" t="s">
        <v>28</v>
      </c>
      <c r="D53" s="17" t="s">
        <v>19</v>
      </c>
      <c r="E53" s="226">
        <v>38</v>
      </c>
      <c r="F53" s="63"/>
      <c r="G53" s="123">
        <f t="shared" si="4"/>
        <v>0</v>
      </c>
      <c r="H53" s="128"/>
      <c r="I53" s="104">
        <f t="shared" si="3"/>
        <v>0</v>
      </c>
      <c r="J53" s="104">
        <f t="shared" si="5"/>
        <v>0</v>
      </c>
      <c r="K53" s="55"/>
      <c r="IT53"/>
      <c r="IU53"/>
    </row>
    <row r="54" spans="1:255" s="43" customFormat="1" ht="26.4">
      <c r="A54" s="23">
        <f t="shared" si="2"/>
        <v>44</v>
      </c>
      <c r="B54" s="32" t="s">
        <v>449</v>
      </c>
      <c r="C54" s="66" t="s">
        <v>450</v>
      </c>
      <c r="D54" s="17" t="s">
        <v>67</v>
      </c>
      <c r="E54" s="226">
        <v>470</v>
      </c>
      <c r="F54" s="26"/>
      <c r="G54" s="123">
        <f t="shared" si="4"/>
        <v>0</v>
      </c>
      <c r="H54" s="128"/>
      <c r="I54" s="104">
        <f t="shared" si="3"/>
        <v>0</v>
      </c>
      <c r="J54" s="104">
        <f t="shared" si="5"/>
        <v>0</v>
      </c>
      <c r="K54" s="55"/>
      <c r="IT54"/>
      <c r="IU54"/>
    </row>
    <row r="55" spans="1:255" s="43" customFormat="1">
      <c r="A55" s="23">
        <f t="shared" si="2"/>
        <v>45</v>
      </c>
      <c r="B55" s="32" t="s">
        <v>451</v>
      </c>
      <c r="C55" s="66" t="s">
        <v>452</v>
      </c>
      <c r="D55" s="17" t="s">
        <v>407</v>
      </c>
      <c r="E55" s="226">
        <v>658</v>
      </c>
      <c r="F55" s="26"/>
      <c r="G55" s="124">
        <f t="shared" si="4"/>
        <v>0</v>
      </c>
      <c r="H55" s="128"/>
      <c r="I55" s="104">
        <f t="shared" si="3"/>
        <v>0</v>
      </c>
      <c r="J55" s="104">
        <f t="shared" si="5"/>
        <v>0</v>
      </c>
      <c r="K55" s="55"/>
      <c r="IT55"/>
      <c r="IU55"/>
    </row>
    <row r="56" spans="1:255" s="43" customFormat="1">
      <c r="A56" s="23">
        <f t="shared" si="2"/>
        <v>46</v>
      </c>
      <c r="B56" s="16" t="s">
        <v>665</v>
      </c>
      <c r="C56" s="17" t="s">
        <v>666</v>
      </c>
      <c r="D56" s="17" t="s">
        <v>168</v>
      </c>
      <c r="E56" s="226">
        <v>66</v>
      </c>
      <c r="F56" s="26"/>
      <c r="G56" s="125">
        <f t="shared" si="4"/>
        <v>0</v>
      </c>
      <c r="H56" s="128"/>
      <c r="I56" s="104">
        <f t="shared" si="3"/>
        <v>0</v>
      </c>
      <c r="J56" s="104">
        <f t="shared" si="5"/>
        <v>0</v>
      </c>
      <c r="K56" s="53"/>
      <c r="IT56"/>
      <c r="IU56"/>
    </row>
    <row r="57" spans="1:255" s="43" customFormat="1">
      <c r="A57" s="23">
        <f t="shared" si="2"/>
        <v>47</v>
      </c>
      <c r="B57" s="16" t="s">
        <v>667</v>
      </c>
      <c r="C57" s="17" t="s">
        <v>36</v>
      </c>
      <c r="D57" s="17" t="s">
        <v>20</v>
      </c>
      <c r="E57" s="226">
        <v>5</v>
      </c>
      <c r="F57" s="26"/>
      <c r="G57" s="123">
        <f t="shared" si="4"/>
        <v>0</v>
      </c>
      <c r="H57" s="128"/>
      <c r="I57" s="104">
        <f t="shared" si="3"/>
        <v>0</v>
      </c>
      <c r="J57" s="104">
        <f t="shared" si="5"/>
        <v>0</v>
      </c>
      <c r="K57" s="53"/>
      <c r="IT57"/>
      <c r="IU57"/>
    </row>
    <row r="58" spans="1:255" s="43" customFormat="1">
      <c r="A58" s="23">
        <f t="shared" si="2"/>
        <v>48</v>
      </c>
      <c r="B58" s="16" t="s">
        <v>668</v>
      </c>
      <c r="C58" s="17" t="s">
        <v>104</v>
      </c>
      <c r="D58" s="17" t="s">
        <v>20</v>
      </c>
      <c r="E58" s="226">
        <v>5</v>
      </c>
      <c r="F58" s="26"/>
      <c r="G58" s="123">
        <f t="shared" si="4"/>
        <v>0</v>
      </c>
      <c r="H58" s="128"/>
      <c r="I58" s="104">
        <f t="shared" si="3"/>
        <v>0</v>
      </c>
      <c r="J58" s="104">
        <f t="shared" si="5"/>
        <v>0</v>
      </c>
      <c r="K58" s="53"/>
      <c r="IT58"/>
      <c r="IU58"/>
    </row>
    <row r="59" spans="1:255" s="43" customFormat="1">
      <c r="A59" s="23">
        <f t="shared" si="2"/>
        <v>49</v>
      </c>
      <c r="B59" s="16" t="s">
        <v>669</v>
      </c>
      <c r="C59" s="17" t="s">
        <v>216</v>
      </c>
      <c r="D59" s="17" t="s">
        <v>127</v>
      </c>
      <c r="E59" s="226">
        <v>188</v>
      </c>
      <c r="F59" s="26"/>
      <c r="G59" s="125">
        <f t="shared" si="4"/>
        <v>0</v>
      </c>
      <c r="H59" s="128"/>
      <c r="I59" s="104">
        <f t="shared" si="3"/>
        <v>0</v>
      </c>
      <c r="J59" s="104">
        <f t="shared" si="5"/>
        <v>0</v>
      </c>
      <c r="K59" s="55"/>
      <c r="IT59"/>
      <c r="IU59"/>
    </row>
    <row r="60" spans="1:255" s="43" customFormat="1">
      <c r="A60" s="23">
        <f t="shared" si="2"/>
        <v>50</v>
      </c>
      <c r="B60" s="16" t="s">
        <v>670</v>
      </c>
      <c r="C60" s="17" t="s">
        <v>167</v>
      </c>
      <c r="D60" s="17" t="s">
        <v>26</v>
      </c>
      <c r="E60" s="226">
        <v>188</v>
      </c>
      <c r="F60" s="26"/>
      <c r="G60" s="123">
        <f t="shared" si="4"/>
        <v>0</v>
      </c>
      <c r="H60" s="128"/>
      <c r="I60" s="104">
        <f t="shared" si="3"/>
        <v>0</v>
      </c>
      <c r="J60" s="104">
        <f t="shared" si="5"/>
        <v>0</v>
      </c>
      <c r="K60" s="53"/>
      <c r="IT60"/>
      <c r="IU60"/>
    </row>
    <row r="61" spans="1:255" s="43" customFormat="1">
      <c r="A61" s="23">
        <f t="shared" si="2"/>
        <v>51</v>
      </c>
      <c r="B61" s="57" t="s">
        <v>671</v>
      </c>
      <c r="C61" s="34" t="s">
        <v>135</v>
      </c>
      <c r="D61" s="34" t="s">
        <v>48</v>
      </c>
      <c r="E61" s="228">
        <v>9</v>
      </c>
      <c r="F61" s="91"/>
      <c r="G61" s="123">
        <f t="shared" si="4"/>
        <v>0</v>
      </c>
      <c r="H61" s="128"/>
      <c r="I61" s="104">
        <f t="shared" si="3"/>
        <v>0</v>
      </c>
      <c r="J61" s="104">
        <f t="shared" si="5"/>
        <v>0</v>
      </c>
      <c r="K61" s="53"/>
      <c r="IT61"/>
      <c r="IU61"/>
    </row>
    <row r="62" spans="1:255" s="43" customFormat="1">
      <c r="A62" s="23">
        <f t="shared" si="2"/>
        <v>52</v>
      </c>
      <c r="B62" s="57" t="s">
        <v>672</v>
      </c>
      <c r="C62" s="17" t="s">
        <v>323</v>
      </c>
      <c r="D62" s="17" t="s">
        <v>67</v>
      </c>
      <c r="E62" s="226">
        <v>1410</v>
      </c>
      <c r="F62" s="26"/>
      <c r="G62" s="123">
        <f t="shared" si="4"/>
        <v>0</v>
      </c>
      <c r="H62" s="128"/>
      <c r="I62" s="104">
        <f t="shared" si="3"/>
        <v>0</v>
      </c>
      <c r="J62" s="104">
        <f t="shared" si="5"/>
        <v>0</v>
      </c>
      <c r="K62" s="53"/>
      <c r="IT62"/>
      <c r="IU62"/>
    </row>
    <row r="63" spans="1:255" s="43" customFormat="1">
      <c r="A63" s="23">
        <f t="shared" si="2"/>
        <v>53</v>
      </c>
      <c r="B63" s="28" t="s">
        <v>672</v>
      </c>
      <c r="C63" s="23" t="s">
        <v>36</v>
      </c>
      <c r="D63" s="23" t="s">
        <v>127</v>
      </c>
      <c r="E63" s="76">
        <v>19</v>
      </c>
      <c r="F63" s="26"/>
      <c r="G63" s="125">
        <f t="shared" si="4"/>
        <v>0</v>
      </c>
      <c r="H63" s="128"/>
      <c r="I63" s="104">
        <f t="shared" si="3"/>
        <v>0</v>
      </c>
      <c r="J63" s="104">
        <f t="shared" si="5"/>
        <v>0</v>
      </c>
      <c r="K63" s="53"/>
      <c r="IT63"/>
      <c r="IU63"/>
    </row>
    <row r="64" spans="1:255" s="43" customFormat="1">
      <c r="A64" s="23">
        <f t="shared" si="2"/>
        <v>54</v>
      </c>
      <c r="B64" s="32" t="s">
        <v>673</v>
      </c>
      <c r="C64" s="17" t="s">
        <v>135</v>
      </c>
      <c r="D64" s="17" t="s">
        <v>235</v>
      </c>
      <c r="E64" s="226">
        <v>28</v>
      </c>
      <c r="F64" s="26"/>
      <c r="G64" s="123">
        <f t="shared" si="4"/>
        <v>0</v>
      </c>
      <c r="H64" s="128"/>
      <c r="I64" s="104">
        <f t="shared" si="3"/>
        <v>0</v>
      </c>
      <c r="J64" s="104">
        <f t="shared" si="5"/>
        <v>0</v>
      </c>
      <c r="K64" s="53"/>
      <c r="IT64"/>
      <c r="IU64"/>
    </row>
    <row r="65" spans="1:255" s="43" customFormat="1">
      <c r="A65" s="23">
        <f t="shared" si="2"/>
        <v>55</v>
      </c>
      <c r="B65" s="20" t="s">
        <v>674</v>
      </c>
      <c r="C65" s="21" t="s">
        <v>675</v>
      </c>
      <c r="D65" s="21" t="s">
        <v>26</v>
      </c>
      <c r="E65" s="227">
        <v>75</v>
      </c>
      <c r="F65" s="35"/>
      <c r="G65" s="123">
        <f t="shared" si="4"/>
        <v>0</v>
      </c>
      <c r="H65" s="128"/>
      <c r="I65" s="104">
        <f t="shared" si="3"/>
        <v>0</v>
      </c>
      <c r="J65" s="104">
        <f t="shared" si="5"/>
        <v>0</v>
      </c>
      <c r="K65" s="53"/>
      <c r="IT65"/>
      <c r="IU65"/>
    </row>
    <row r="66" spans="1:255" s="43" customFormat="1">
      <c r="A66" s="23">
        <f t="shared" si="2"/>
        <v>56</v>
      </c>
      <c r="B66" s="32" t="s">
        <v>677</v>
      </c>
      <c r="C66" s="73" t="s">
        <v>846</v>
      </c>
      <c r="D66" s="17" t="s">
        <v>67</v>
      </c>
      <c r="E66" s="226">
        <v>235</v>
      </c>
      <c r="F66" s="26"/>
      <c r="G66" s="123">
        <f t="shared" si="4"/>
        <v>0</v>
      </c>
      <c r="H66" s="128"/>
      <c r="I66" s="104">
        <f t="shared" si="3"/>
        <v>0</v>
      </c>
      <c r="J66" s="104">
        <f t="shared" si="5"/>
        <v>0</v>
      </c>
      <c r="K66" s="53"/>
      <c r="IT66"/>
      <c r="IU66"/>
    </row>
    <row r="67" spans="1:255" s="43" customFormat="1">
      <c r="A67" s="23">
        <f t="shared" si="2"/>
        <v>57</v>
      </c>
      <c r="B67" s="20" t="s">
        <v>677</v>
      </c>
      <c r="C67" s="21" t="s">
        <v>424</v>
      </c>
      <c r="D67" s="21" t="s">
        <v>678</v>
      </c>
      <c r="E67" s="227">
        <v>188</v>
      </c>
      <c r="F67" s="35"/>
      <c r="G67" s="123">
        <f t="shared" si="4"/>
        <v>0</v>
      </c>
      <c r="H67" s="128"/>
      <c r="I67" s="104">
        <f t="shared" si="3"/>
        <v>0</v>
      </c>
      <c r="J67" s="104">
        <f t="shared" si="5"/>
        <v>0</v>
      </c>
      <c r="K67" s="53"/>
      <c r="IT67"/>
      <c r="IU67"/>
    </row>
    <row r="68" spans="1:255" s="43" customFormat="1">
      <c r="A68" s="23">
        <f t="shared" si="2"/>
        <v>58</v>
      </c>
      <c r="B68" s="32" t="s">
        <v>679</v>
      </c>
      <c r="C68" s="17" t="s">
        <v>680</v>
      </c>
      <c r="D68" s="17" t="s">
        <v>67</v>
      </c>
      <c r="E68" s="226">
        <v>470</v>
      </c>
      <c r="F68" s="26"/>
      <c r="G68" s="123">
        <f t="shared" si="4"/>
        <v>0</v>
      </c>
      <c r="H68" s="128"/>
      <c r="I68" s="104">
        <f t="shared" si="3"/>
        <v>0</v>
      </c>
      <c r="J68" s="104">
        <f t="shared" si="5"/>
        <v>0</v>
      </c>
      <c r="K68" s="53"/>
      <c r="IT68"/>
      <c r="IU68"/>
    </row>
    <row r="69" spans="1:255" s="43" customFormat="1">
      <c r="A69" s="23">
        <f t="shared" si="2"/>
        <v>59</v>
      </c>
      <c r="B69" s="16" t="s">
        <v>681</v>
      </c>
      <c r="C69" s="17" t="s">
        <v>71</v>
      </c>
      <c r="D69" s="17" t="s">
        <v>20</v>
      </c>
      <c r="E69" s="226">
        <v>9</v>
      </c>
      <c r="F69" s="26"/>
      <c r="G69" s="123">
        <f t="shared" si="4"/>
        <v>0</v>
      </c>
      <c r="H69" s="128"/>
      <c r="I69" s="104">
        <f t="shared" si="3"/>
        <v>0</v>
      </c>
      <c r="J69" s="104">
        <f t="shared" si="5"/>
        <v>0</v>
      </c>
      <c r="K69" s="53"/>
      <c r="IT69"/>
      <c r="IU69"/>
    </row>
    <row r="70" spans="1:255" s="43" customFormat="1" ht="26.4">
      <c r="A70" s="23">
        <f t="shared" si="2"/>
        <v>60</v>
      </c>
      <c r="B70" s="32" t="s">
        <v>681</v>
      </c>
      <c r="C70" s="17" t="s">
        <v>682</v>
      </c>
      <c r="D70" s="17" t="s">
        <v>51</v>
      </c>
      <c r="E70" s="226">
        <v>1410</v>
      </c>
      <c r="F70" s="26"/>
      <c r="G70" s="126">
        <f t="shared" ref="G70:G77" si="6">E70*F70</f>
        <v>0</v>
      </c>
      <c r="H70" s="128"/>
      <c r="I70" s="104">
        <f t="shared" si="3"/>
        <v>0</v>
      </c>
      <c r="J70" s="126">
        <f t="shared" ref="J70:J77" si="7">G70+I70</f>
        <v>0</v>
      </c>
      <c r="K70" s="53"/>
      <c r="IT70"/>
      <c r="IU70"/>
    </row>
    <row r="71" spans="1:255" s="43" customFormat="1">
      <c r="A71" s="23">
        <f t="shared" si="2"/>
        <v>61</v>
      </c>
      <c r="B71" s="32" t="s">
        <v>683</v>
      </c>
      <c r="C71" s="17" t="s">
        <v>146</v>
      </c>
      <c r="D71" s="17" t="s">
        <v>684</v>
      </c>
      <c r="E71" s="226">
        <v>28</v>
      </c>
      <c r="F71" s="26"/>
      <c r="G71" s="126">
        <f t="shared" si="6"/>
        <v>0</v>
      </c>
      <c r="H71" s="128"/>
      <c r="I71" s="104">
        <f t="shared" si="3"/>
        <v>0</v>
      </c>
      <c r="J71" s="126">
        <f t="shared" si="7"/>
        <v>0</v>
      </c>
      <c r="K71" s="53"/>
      <c r="IT71"/>
      <c r="IU71"/>
    </row>
    <row r="72" spans="1:255" s="43" customFormat="1">
      <c r="A72" s="23">
        <f t="shared" si="2"/>
        <v>62</v>
      </c>
      <c r="B72" s="16" t="s">
        <v>49</v>
      </c>
      <c r="C72" s="17" t="s">
        <v>50</v>
      </c>
      <c r="D72" s="17" t="s">
        <v>51</v>
      </c>
      <c r="E72" s="226">
        <v>1410</v>
      </c>
      <c r="F72" s="26"/>
      <c r="G72" s="107">
        <f t="shared" si="6"/>
        <v>0</v>
      </c>
      <c r="H72" s="128"/>
      <c r="I72" s="104">
        <f t="shared" si="3"/>
        <v>0</v>
      </c>
      <c r="J72" s="126">
        <f t="shared" si="7"/>
        <v>0</v>
      </c>
      <c r="K72" s="55"/>
      <c r="IT72"/>
      <c r="IU72"/>
    </row>
    <row r="73" spans="1:255" s="43" customFormat="1">
      <c r="A73" s="23">
        <f t="shared" si="2"/>
        <v>63</v>
      </c>
      <c r="B73" s="16" t="s">
        <v>49</v>
      </c>
      <c r="C73" s="17" t="s">
        <v>52</v>
      </c>
      <c r="D73" s="17" t="s">
        <v>53</v>
      </c>
      <c r="E73" s="226">
        <v>56</v>
      </c>
      <c r="F73" s="26"/>
      <c r="G73" s="104">
        <f t="shared" si="6"/>
        <v>0</v>
      </c>
      <c r="H73" s="128"/>
      <c r="I73" s="104">
        <f t="shared" si="3"/>
        <v>0</v>
      </c>
      <c r="J73" s="104">
        <f t="shared" si="7"/>
        <v>0</v>
      </c>
      <c r="K73" s="55"/>
      <c r="IT73"/>
      <c r="IU73"/>
    </row>
    <row r="74" spans="1:255" s="43" customFormat="1">
      <c r="A74" s="23">
        <f t="shared" si="2"/>
        <v>64</v>
      </c>
      <c r="B74" s="101" t="s">
        <v>708</v>
      </c>
      <c r="C74" s="17" t="s">
        <v>339</v>
      </c>
      <c r="D74" s="17" t="s">
        <v>26</v>
      </c>
      <c r="E74" s="226">
        <v>188</v>
      </c>
      <c r="F74" s="17"/>
      <c r="G74" s="104">
        <f t="shared" si="6"/>
        <v>0</v>
      </c>
      <c r="H74" s="128"/>
      <c r="I74" s="104">
        <f>G74*H74</f>
        <v>0</v>
      </c>
      <c r="J74" s="104">
        <f t="shared" si="7"/>
        <v>0</v>
      </c>
      <c r="K74" s="55"/>
      <c r="IT74"/>
      <c r="IU74"/>
    </row>
    <row r="75" spans="1:255" s="43" customFormat="1" ht="26.4">
      <c r="A75" s="23">
        <f t="shared" si="2"/>
        <v>65</v>
      </c>
      <c r="B75" s="16" t="s">
        <v>473</v>
      </c>
      <c r="C75" s="17" t="s">
        <v>474</v>
      </c>
      <c r="D75" s="17" t="s">
        <v>475</v>
      </c>
      <c r="E75" s="226">
        <v>9</v>
      </c>
      <c r="F75" s="17"/>
      <c r="G75" s="104">
        <f t="shared" si="6"/>
        <v>0</v>
      </c>
      <c r="H75" s="128"/>
      <c r="I75" s="104">
        <f>G75*H75</f>
        <v>0</v>
      </c>
      <c r="J75" s="104">
        <f t="shared" si="7"/>
        <v>0</v>
      </c>
      <c r="K75" s="55"/>
      <c r="IT75"/>
      <c r="IU75"/>
    </row>
    <row r="76" spans="1:255" s="43" customFormat="1">
      <c r="A76" s="23">
        <f>A75+1</f>
        <v>66</v>
      </c>
      <c r="B76" s="31" t="s">
        <v>473</v>
      </c>
      <c r="C76" s="21" t="s">
        <v>476</v>
      </c>
      <c r="D76" s="21" t="s">
        <v>475</v>
      </c>
      <c r="E76" s="227">
        <v>9</v>
      </c>
      <c r="F76" s="21"/>
      <c r="G76" s="104">
        <f t="shared" si="6"/>
        <v>0</v>
      </c>
      <c r="H76" s="128"/>
      <c r="I76" s="104">
        <f>G76*H76</f>
        <v>0</v>
      </c>
      <c r="J76" s="104">
        <f t="shared" si="7"/>
        <v>0</v>
      </c>
      <c r="K76" s="55"/>
      <c r="IT76"/>
      <c r="IU76"/>
    </row>
    <row r="77" spans="1:255" s="43" customFormat="1" ht="13.8" thickBot="1">
      <c r="A77" s="23">
        <f>A76+1</f>
        <v>67</v>
      </c>
      <c r="B77" s="223" t="s">
        <v>662</v>
      </c>
      <c r="C77" s="15" t="s">
        <v>323</v>
      </c>
      <c r="D77" s="85" t="s">
        <v>220</v>
      </c>
      <c r="E77" s="229">
        <v>9</v>
      </c>
      <c r="F77" s="85"/>
      <c r="G77" s="133">
        <f t="shared" si="6"/>
        <v>0</v>
      </c>
      <c r="H77" s="128"/>
      <c r="I77" s="104">
        <f>G77*H77</f>
        <v>0</v>
      </c>
      <c r="J77" s="133">
        <f t="shared" si="7"/>
        <v>0</v>
      </c>
      <c r="K77" s="225"/>
      <c r="IT77"/>
      <c r="IU77"/>
    </row>
    <row r="78" spans="1:255" s="43" customFormat="1" ht="13.8" thickBot="1">
      <c r="A78" s="39"/>
      <c r="B78" s="40" t="s">
        <v>80</v>
      </c>
      <c r="C78" s="12"/>
      <c r="D78" s="12"/>
      <c r="E78" s="12"/>
      <c r="F78" s="12"/>
      <c r="G78" s="127">
        <f>SUM(G11:G77)</f>
        <v>0</v>
      </c>
      <c r="H78" s="41"/>
      <c r="I78" s="230"/>
      <c r="J78" s="127">
        <f>SUM(J11:J77)</f>
        <v>0</v>
      </c>
      <c r="K78" s="118"/>
      <c r="IT78"/>
      <c r="IU78"/>
    </row>
    <row r="79" spans="1:255" s="43" customFormat="1">
      <c r="A79" s="39"/>
      <c r="B79" s="39"/>
      <c r="C79" s="42"/>
      <c r="D79" s="39"/>
      <c r="E79" s="39"/>
      <c r="F79" s="39"/>
      <c r="G79" s="39"/>
      <c r="H79" s="39"/>
      <c r="I79" s="42"/>
      <c r="J79" s="42"/>
      <c r="K79" s="42"/>
      <c r="IT79"/>
      <c r="IU79"/>
    </row>
    <row r="80" spans="1:255" s="43" customFormat="1">
      <c r="A80" s="39"/>
      <c r="B80" s="39"/>
      <c r="C80" s="42"/>
      <c r="D80" s="39"/>
      <c r="E80" s="39"/>
      <c r="F80" s="39"/>
      <c r="G80" s="39"/>
      <c r="H80" s="39"/>
      <c r="I80" s="42"/>
      <c r="J80" s="42"/>
      <c r="K80" s="42"/>
      <c r="IT80"/>
      <c r="IU80"/>
    </row>
    <row r="81" spans="1:255" s="43" customFormat="1">
      <c r="A81" s="39"/>
      <c r="B81" s="1" t="s">
        <v>81</v>
      </c>
      <c r="C81" s="42"/>
      <c r="D81" s="39"/>
      <c r="E81" s="39"/>
      <c r="F81" s="39"/>
      <c r="G81" s="39"/>
      <c r="H81" s="39"/>
      <c r="I81" s="240" t="s">
        <v>82</v>
      </c>
      <c r="J81" s="240"/>
      <c r="K81" s="240"/>
      <c r="IT81"/>
      <c r="IU81"/>
    </row>
    <row r="82" spans="1:255" s="43" customFormat="1">
      <c r="A82" s="39"/>
      <c r="B82" s="1" t="s">
        <v>83</v>
      </c>
      <c r="C82" s="42"/>
      <c r="D82" s="39"/>
      <c r="E82" s="39"/>
      <c r="F82" s="39"/>
      <c r="G82" s="39"/>
      <c r="H82" s="39"/>
      <c r="I82" s="240" t="s">
        <v>84</v>
      </c>
      <c r="J82" s="240"/>
      <c r="K82" s="240"/>
      <c r="IT82"/>
      <c r="IU82"/>
    </row>
    <row r="83" spans="1:255" s="43" customFormat="1">
      <c r="I83" s="119"/>
      <c r="J83" s="119"/>
      <c r="K83" s="119"/>
      <c r="IT83"/>
      <c r="IU83"/>
    </row>
    <row r="84" spans="1:255" s="43" customFormat="1">
      <c r="I84" s="119"/>
      <c r="J84" s="119"/>
      <c r="K84" s="119"/>
      <c r="IT84"/>
      <c r="IU84"/>
    </row>
    <row r="85" spans="1:255" s="43" customFormat="1">
      <c r="I85" s="119"/>
      <c r="J85" s="119"/>
      <c r="K85" s="119"/>
      <c r="IT85"/>
      <c r="IU85"/>
    </row>
    <row r="86" spans="1:255" s="43" customFormat="1">
      <c r="I86" s="119"/>
      <c r="J86" s="119"/>
      <c r="K86" s="119"/>
      <c r="IT86"/>
      <c r="IU86"/>
    </row>
    <row r="87" spans="1:255" s="43" customFormat="1">
      <c r="I87" s="119"/>
      <c r="J87" s="119"/>
      <c r="K87" s="119"/>
      <c r="IT87"/>
      <c r="IU87"/>
    </row>
    <row r="88" spans="1:255" s="43" customFormat="1">
      <c r="I88" s="119"/>
      <c r="J88" s="119"/>
      <c r="K88" s="119"/>
      <c r="IT88"/>
      <c r="IU88"/>
    </row>
    <row r="89" spans="1:255" s="43" customFormat="1">
      <c r="I89" s="119"/>
      <c r="J89" s="119"/>
      <c r="K89" s="119"/>
      <c r="IT89"/>
      <c r="IU89"/>
    </row>
    <row r="90" spans="1:255" s="43" customFormat="1">
      <c r="I90" s="119"/>
      <c r="J90" s="119"/>
      <c r="K90" s="119"/>
      <c r="IT90"/>
      <c r="IU90"/>
    </row>
    <row r="91" spans="1:255" s="43" customFormat="1">
      <c r="I91" s="119"/>
      <c r="J91" s="119"/>
      <c r="K91" s="119"/>
      <c r="IT91"/>
      <c r="IU91"/>
    </row>
    <row r="92" spans="1:255" s="43" customFormat="1">
      <c r="I92" s="119"/>
      <c r="J92" s="119"/>
      <c r="K92" s="119"/>
      <c r="IT92"/>
      <c r="IU92"/>
    </row>
    <row r="93" spans="1:255" s="43" customFormat="1">
      <c r="I93" s="119"/>
      <c r="J93" s="119"/>
      <c r="K93" s="119"/>
      <c r="IT93"/>
      <c r="IU93"/>
    </row>
    <row r="94" spans="1:255" s="43" customFormat="1">
      <c r="I94" s="119"/>
      <c r="J94" s="119"/>
      <c r="K94" s="119"/>
      <c r="IT94"/>
      <c r="IU94"/>
    </row>
    <row r="95" spans="1:255" s="43" customFormat="1">
      <c r="I95" s="119"/>
      <c r="J95" s="119"/>
      <c r="K95" s="119"/>
      <c r="IT95"/>
      <c r="IU95"/>
    </row>
    <row r="96" spans="1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9:255" s="43" customFormat="1">
      <c r="I129" s="119"/>
      <c r="J129" s="119"/>
      <c r="K129" s="119"/>
      <c r="IT129"/>
      <c r="IU129"/>
    </row>
    <row r="130" spans="9:255" s="43" customFormat="1">
      <c r="I130" s="119"/>
      <c r="J130" s="119"/>
      <c r="K130" s="119"/>
      <c r="IT130"/>
      <c r="IU130"/>
    </row>
    <row r="131" spans="9:255" s="43" customFormat="1">
      <c r="I131" s="119"/>
      <c r="J131" s="119"/>
      <c r="K131" s="119"/>
      <c r="IT131"/>
      <c r="IU131"/>
    </row>
    <row r="132" spans="9:255" s="43" customFormat="1">
      <c r="I132" s="119"/>
      <c r="J132" s="119"/>
      <c r="K132" s="119"/>
      <c r="IT132"/>
      <c r="IU132"/>
    </row>
    <row r="133" spans="9:255" s="43" customFormat="1">
      <c r="I133" s="119"/>
      <c r="J133" s="119"/>
      <c r="K133" s="119"/>
      <c r="IT133"/>
      <c r="IU133"/>
    </row>
    <row r="134" spans="9:255" s="43" customFormat="1">
      <c r="I134" s="119"/>
      <c r="J134" s="119"/>
      <c r="K134" s="119"/>
      <c r="IT134"/>
      <c r="IU134"/>
    </row>
    <row r="135" spans="9:255" s="43" customFormat="1">
      <c r="I135" s="119"/>
      <c r="J135" s="119"/>
      <c r="K135" s="119"/>
      <c r="IT135"/>
      <c r="IU135"/>
    </row>
    <row r="136" spans="9:255" s="43" customFormat="1">
      <c r="I136" s="119"/>
      <c r="J136" s="119"/>
      <c r="K136" s="119"/>
      <c r="IT136"/>
      <c r="IU136"/>
    </row>
    <row r="137" spans="9:255" s="43" customFormat="1">
      <c r="I137" s="119"/>
      <c r="J137" s="119"/>
      <c r="K137" s="119"/>
      <c r="IT137"/>
      <c r="IU137"/>
    </row>
    <row r="138" spans="9:255" s="43" customFormat="1">
      <c r="I138" s="119"/>
      <c r="J138" s="119"/>
      <c r="K138" s="119"/>
      <c r="IT138"/>
      <c r="IU138"/>
    </row>
    <row r="139" spans="9:255" s="43" customFormat="1">
      <c r="I139" s="119"/>
      <c r="J139" s="119"/>
      <c r="K139" s="119"/>
      <c r="IT139"/>
      <c r="IU139"/>
    </row>
    <row r="140" spans="9:255" s="43" customFormat="1">
      <c r="I140" s="119"/>
      <c r="J140" s="119"/>
      <c r="K140" s="119"/>
      <c r="IT140"/>
      <c r="IU140"/>
    </row>
    <row r="141" spans="9:255" s="43" customFormat="1">
      <c r="I141" s="119"/>
      <c r="J141" s="119"/>
      <c r="K141" s="119"/>
      <c r="IT141"/>
      <c r="IU141"/>
    </row>
    <row r="142" spans="9:255" s="43" customFormat="1">
      <c r="I142" s="119"/>
      <c r="J142" s="119"/>
      <c r="K142" s="119"/>
      <c r="IT142"/>
      <c r="IU142"/>
    </row>
    <row r="143" spans="9:255" s="43" customFormat="1">
      <c r="I143" s="119"/>
      <c r="J143" s="119"/>
      <c r="K143" s="119"/>
      <c r="IT143"/>
      <c r="IU143"/>
    </row>
    <row r="144" spans="9:255" s="43" customFormat="1">
      <c r="I144" s="119"/>
      <c r="J144" s="119"/>
      <c r="K144" s="119"/>
      <c r="IT144"/>
      <c r="IU144"/>
    </row>
    <row r="145" spans="9:255" s="43" customFormat="1">
      <c r="I145" s="119"/>
      <c r="J145" s="119"/>
      <c r="K145" s="119"/>
      <c r="IT145"/>
      <c r="IU145"/>
    </row>
    <row r="146" spans="9:255" s="43" customFormat="1">
      <c r="I146" s="119"/>
      <c r="J146" s="119"/>
      <c r="K146" s="119"/>
      <c r="IT146"/>
      <c r="IU146"/>
    </row>
    <row r="147" spans="9:255" s="43" customFormat="1">
      <c r="I147" s="119"/>
      <c r="J147" s="119"/>
      <c r="K147" s="119"/>
      <c r="IT147"/>
      <c r="IU147"/>
    </row>
    <row r="148" spans="9:255" s="43" customFormat="1">
      <c r="I148" s="119"/>
      <c r="J148" s="119"/>
      <c r="K148" s="119"/>
      <c r="IT148"/>
      <c r="IU148"/>
    </row>
    <row r="149" spans="9:255" s="43" customFormat="1">
      <c r="I149" s="119"/>
      <c r="J149" s="119"/>
      <c r="K149" s="119"/>
      <c r="IT149"/>
      <c r="IU149"/>
    </row>
    <row r="150" spans="9:255" s="43" customFormat="1">
      <c r="I150" s="119"/>
      <c r="J150" s="119"/>
      <c r="K150" s="119"/>
      <c r="IT150"/>
      <c r="IU150"/>
    </row>
    <row r="151" spans="9:255" s="43" customFormat="1">
      <c r="I151" s="119"/>
      <c r="J151" s="119"/>
      <c r="K151" s="119"/>
      <c r="IT151"/>
      <c r="IU151"/>
    </row>
    <row r="152" spans="9:255" s="43" customFormat="1">
      <c r="I152" s="119"/>
      <c r="J152" s="119"/>
      <c r="K152" s="119"/>
      <c r="IT152"/>
      <c r="IU152"/>
    </row>
    <row r="153" spans="9:255" s="43" customFormat="1">
      <c r="I153" s="119"/>
      <c r="J153" s="119"/>
      <c r="K153" s="119"/>
      <c r="IT153"/>
      <c r="IU153"/>
    </row>
    <row r="154" spans="9:255" s="43" customFormat="1">
      <c r="I154" s="119"/>
      <c r="J154" s="119"/>
      <c r="K154" s="119"/>
      <c r="IT154"/>
      <c r="IU154"/>
    </row>
    <row r="155" spans="9:255" s="43" customFormat="1">
      <c r="I155" s="119"/>
      <c r="J155" s="119"/>
      <c r="K155" s="119"/>
      <c r="IT155"/>
      <c r="IU155"/>
    </row>
    <row r="156" spans="9:255" s="43" customFormat="1">
      <c r="I156" s="119"/>
      <c r="J156" s="119"/>
      <c r="K156" s="119"/>
      <c r="IT156"/>
      <c r="IU156"/>
    </row>
    <row r="157" spans="9:255" s="43" customFormat="1">
      <c r="I157" s="119"/>
      <c r="J157" s="119"/>
      <c r="K157" s="119"/>
      <c r="IT157"/>
      <c r="IU157"/>
    </row>
    <row r="158" spans="9:255" s="43" customFormat="1">
      <c r="I158" s="119"/>
      <c r="J158" s="119"/>
      <c r="K158" s="119"/>
      <c r="IT158"/>
      <c r="IU158"/>
    </row>
    <row r="159" spans="9:255" s="43" customFormat="1">
      <c r="I159" s="119"/>
      <c r="J159" s="119"/>
      <c r="K159" s="119"/>
      <c r="IT159"/>
      <c r="IU159"/>
    </row>
    <row r="160" spans="9:255" s="43" customFormat="1">
      <c r="I160" s="119"/>
      <c r="J160" s="119"/>
      <c r="K160" s="119"/>
      <c r="IT160"/>
      <c r="IU160"/>
    </row>
    <row r="161" spans="9:255" s="43" customFormat="1">
      <c r="I161" s="119"/>
      <c r="J161" s="119"/>
      <c r="K161" s="119"/>
      <c r="IT161"/>
      <c r="IU161"/>
    </row>
    <row r="162" spans="9:255" s="43" customFormat="1">
      <c r="I162" s="119"/>
      <c r="J162" s="119"/>
      <c r="K162" s="119"/>
      <c r="IT162"/>
      <c r="IU162"/>
    </row>
    <row r="163" spans="9:255" s="43" customFormat="1">
      <c r="I163" s="119"/>
      <c r="J163" s="119"/>
      <c r="K163" s="119"/>
      <c r="IT163"/>
      <c r="IU163"/>
    </row>
    <row r="164" spans="9:255" s="43" customFormat="1">
      <c r="I164" s="119"/>
      <c r="J164" s="119"/>
      <c r="K164" s="119"/>
      <c r="IT164"/>
      <c r="IU164"/>
    </row>
    <row r="165" spans="9:255" s="43" customFormat="1">
      <c r="I165" s="119"/>
      <c r="J165" s="119"/>
      <c r="K165" s="119"/>
      <c r="IT165"/>
      <c r="IU165"/>
    </row>
    <row r="166" spans="9:255" s="43" customFormat="1">
      <c r="I166" s="119"/>
      <c r="J166" s="119"/>
      <c r="K166" s="119"/>
      <c r="IT166"/>
      <c r="IU166"/>
    </row>
    <row r="167" spans="9:255" s="43" customFormat="1">
      <c r="I167" s="119"/>
      <c r="J167" s="119"/>
      <c r="K167" s="119"/>
      <c r="IT167"/>
      <c r="IU167"/>
    </row>
    <row r="168" spans="9:255" s="43" customFormat="1">
      <c r="I168" s="119"/>
      <c r="J168" s="119"/>
      <c r="K168" s="119"/>
      <c r="IT168"/>
      <c r="IU168"/>
    </row>
    <row r="169" spans="9:255" s="43" customFormat="1">
      <c r="I169" s="119"/>
      <c r="J169" s="119"/>
      <c r="K169" s="119"/>
      <c r="IT169"/>
      <c r="IU169"/>
    </row>
    <row r="170" spans="9:255" s="43" customFormat="1">
      <c r="I170" s="119"/>
      <c r="J170" s="119"/>
      <c r="K170" s="119"/>
      <c r="IT170"/>
      <c r="IU170"/>
    </row>
    <row r="171" spans="9:255" s="43" customFormat="1">
      <c r="I171" s="119"/>
      <c r="J171" s="119"/>
      <c r="K171" s="119"/>
      <c r="IT171"/>
      <c r="IU171"/>
    </row>
    <row r="172" spans="9:255" s="43" customFormat="1">
      <c r="I172" s="119"/>
      <c r="J172" s="119"/>
      <c r="K172" s="119"/>
      <c r="IT172"/>
      <c r="IU172"/>
    </row>
    <row r="173" spans="9:255" s="43" customFormat="1">
      <c r="I173" s="119"/>
      <c r="J173" s="119"/>
      <c r="K173" s="119"/>
      <c r="IT173"/>
      <c r="IU173"/>
    </row>
    <row r="174" spans="9:255" s="43" customFormat="1">
      <c r="I174" s="119"/>
      <c r="J174" s="119"/>
      <c r="K174" s="119"/>
      <c r="IT174"/>
      <c r="IU174"/>
    </row>
    <row r="175" spans="9:255" s="43" customFormat="1">
      <c r="I175" s="119"/>
      <c r="J175" s="119"/>
      <c r="K175" s="119"/>
      <c r="IT175"/>
      <c r="IU175"/>
    </row>
    <row r="176" spans="9:255" s="43" customFormat="1">
      <c r="I176" s="119"/>
      <c r="J176" s="119"/>
      <c r="K176" s="119"/>
      <c r="IT176"/>
      <c r="IU176"/>
    </row>
    <row r="177" spans="1:255" s="43" customFormat="1">
      <c r="I177" s="119"/>
      <c r="J177" s="119"/>
      <c r="K177" s="119"/>
      <c r="IT177"/>
      <c r="IU177"/>
    </row>
    <row r="178" spans="1:255" s="43" customFormat="1">
      <c r="I178" s="119"/>
      <c r="J178" s="119"/>
      <c r="K178" s="119"/>
      <c r="IT178"/>
      <c r="IU178"/>
    </row>
    <row r="179" spans="1:255" s="43" customFormat="1">
      <c r="I179" s="119"/>
      <c r="J179" s="119"/>
      <c r="K179" s="119"/>
      <c r="IT179"/>
      <c r="IU179"/>
    </row>
    <row r="180" spans="1:255" s="43" customFormat="1">
      <c r="I180" s="119"/>
      <c r="J180" s="119"/>
      <c r="K180" s="119"/>
      <c r="IT180"/>
      <c r="IU180"/>
    </row>
    <row r="181" spans="1:255">
      <c r="A181" s="43"/>
      <c r="B181" s="43"/>
      <c r="C181" s="43"/>
      <c r="D181" s="43"/>
      <c r="E181" s="43"/>
      <c r="F181" s="43"/>
      <c r="G181" s="43"/>
      <c r="H181" s="43"/>
      <c r="I181" s="119"/>
      <c r="J181" s="119"/>
      <c r="K181" s="119"/>
    </row>
    <row r="182" spans="1:255">
      <c r="A182" s="43"/>
      <c r="B182" s="43"/>
      <c r="C182" s="43"/>
      <c r="D182" s="43"/>
      <c r="E182" s="43"/>
      <c r="F182" s="43"/>
      <c r="G182" s="43"/>
      <c r="H182" s="43"/>
      <c r="I182" s="119"/>
      <c r="J182" s="119"/>
      <c r="K182" s="119"/>
    </row>
    <row r="183" spans="1:255">
      <c r="A183" s="43"/>
      <c r="B183" s="43"/>
      <c r="C183" s="43"/>
      <c r="D183" s="43"/>
      <c r="E183" s="43"/>
      <c r="F183" s="43"/>
      <c r="G183" s="43"/>
      <c r="H183" s="43"/>
      <c r="I183" s="119"/>
      <c r="J183" s="119"/>
      <c r="K183" s="119"/>
    </row>
    <row r="184" spans="1:255">
      <c r="A184" s="43"/>
      <c r="B184" s="43"/>
      <c r="C184" s="43"/>
      <c r="D184" s="43"/>
      <c r="E184" s="43"/>
      <c r="F184" s="43"/>
      <c r="G184" s="43"/>
      <c r="H184" s="43"/>
      <c r="I184" s="119"/>
      <c r="J184" s="119"/>
      <c r="K184" s="119"/>
    </row>
    <row r="185" spans="1:255">
      <c r="A185" s="43"/>
      <c r="B185" s="43"/>
      <c r="C185" s="43"/>
      <c r="D185" s="43"/>
      <c r="E185" s="43"/>
      <c r="F185" s="43"/>
      <c r="G185" s="43"/>
      <c r="H185" s="43"/>
      <c r="I185" s="119"/>
      <c r="J185" s="119"/>
      <c r="K185" s="119"/>
    </row>
    <row r="186" spans="1:255">
      <c r="A186" s="43"/>
      <c r="B186" s="43"/>
      <c r="C186" s="43"/>
      <c r="D186" s="43"/>
      <c r="E186" s="43"/>
      <c r="F186" s="43"/>
      <c r="G186" s="43"/>
      <c r="H186" s="43"/>
      <c r="I186" s="119"/>
      <c r="J186" s="119"/>
      <c r="K186" s="119"/>
    </row>
    <row r="187" spans="1:255">
      <c r="A187" s="43"/>
      <c r="B187" s="43"/>
      <c r="C187" s="43"/>
      <c r="D187" s="43"/>
      <c r="E187" s="43"/>
      <c r="F187" s="43"/>
      <c r="G187" s="43"/>
      <c r="H187" s="43"/>
      <c r="I187" s="119"/>
      <c r="J187" s="119"/>
      <c r="K187" s="119"/>
    </row>
    <row r="188" spans="1:255">
      <c r="A188" s="43"/>
      <c r="B188" s="43"/>
      <c r="C188" s="43"/>
      <c r="D188" s="43"/>
      <c r="E188" s="43"/>
      <c r="F188" s="43"/>
      <c r="G188" s="43"/>
      <c r="H188" s="43"/>
      <c r="I188" s="119"/>
      <c r="J188" s="119"/>
      <c r="K188" s="119"/>
    </row>
    <row r="189" spans="1:255">
      <c r="A189" s="43"/>
      <c r="B189" s="43"/>
      <c r="C189" s="43"/>
      <c r="D189" s="43"/>
      <c r="E189" s="43"/>
      <c r="F189" s="43"/>
      <c r="G189" s="43"/>
      <c r="H189" s="43"/>
      <c r="I189" s="119"/>
      <c r="J189" s="119"/>
      <c r="K189" s="119"/>
    </row>
    <row r="190" spans="1:255">
      <c r="A190" s="43"/>
      <c r="B190" s="43"/>
      <c r="C190" s="43"/>
      <c r="D190" s="43"/>
      <c r="E190" s="43"/>
      <c r="F190" s="43"/>
      <c r="G190" s="43"/>
      <c r="H190" s="43"/>
      <c r="I190" s="119"/>
      <c r="J190" s="119"/>
      <c r="K190" s="119"/>
    </row>
    <row r="191" spans="1:255">
      <c r="A191" s="43"/>
      <c r="B191" s="43"/>
      <c r="C191" s="43"/>
      <c r="D191" s="43"/>
      <c r="E191" s="43"/>
      <c r="F191" s="43"/>
      <c r="G191" s="43"/>
      <c r="H191" s="43"/>
      <c r="I191" s="119"/>
      <c r="J191" s="119"/>
      <c r="K191" s="119"/>
    </row>
    <row r="192" spans="1:255">
      <c r="A192" s="43"/>
      <c r="B192" s="43"/>
      <c r="C192" s="43"/>
      <c r="D192" s="43"/>
      <c r="E192" s="43"/>
      <c r="F192" s="43"/>
      <c r="G192" s="43"/>
      <c r="H192" s="43"/>
      <c r="I192" s="119"/>
      <c r="J192" s="119"/>
      <c r="K192" s="119"/>
    </row>
    <row r="193" spans="1:11">
      <c r="A193" s="43"/>
      <c r="B193" s="43"/>
      <c r="C193" s="43"/>
      <c r="D193" s="43"/>
      <c r="E193" s="43"/>
      <c r="F193" s="43"/>
      <c r="G193" s="43"/>
      <c r="H193" s="43"/>
      <c r="I193" s="119"/>
      <c r="J193" s="119"/>
      <c r="K193" s="119"/>
    </row>
    <row r="194" spans="1:11">
      <c r="A194" s="43"/>
      <c r="B194" s="43"/>
      <c r="C194" s="43"/>
      <c r="D194" s="43"/>
      <c r="E194" s="43"/>
      <c r="F194" s="43"/>
      <c r="G194" s="43"/>
      <c r="H194" s="43"/>
      <c r="I194" s="119"/>
      <c r="J194" s="119"/>
      <c r="K194" s="119"/>
    </row>
    <row r="195" spans="1:11">
      <c r="A195" s="43"/>
      <c r="B195" s="43"/>
      <c r="C195" s="43"/>
      <c r="D195" s="43"/>
      <c r="E195" s="43"/>
      <c r="F195" s="43"/>
      <c r="G195" s="43"/>
      <c r="H195" s="43"/>
      <c r="I195" s="119"/>
      <c r="J195" s="119"/>
      <c r="K195" s="119"/>
    </row>
    <row r="196" spans="1:11">
      <c r="A196" s="43"/>
      <c r="B196" s="43"/>
      <c r="C196" s="43"/>
      <c r="D196" s="43"/>
      <c r="E196" s="43"/>
      <c r="F196" s="43"/>
      <c r="G196" s="43"/>
      <c r="H196" s="43"/>
      <c r="I196" s="119"/>
      <c r="J196" s="119"/>
      <c r="K196" s="119"/>
    </row>
    <row r="197" spans="1:11">
      <c r="A197" s="43"/>
      <c r="B197" s="43"/>
      <c r="C197" s="43"/>
      <c r="D197" s="43"/>
      <c r="E197" s="43"/>
      <c r="F197" s="43"/>
      <c r="G197" s="43"/>
      <c r="H197" s="43"/>
      <c r="I197" s="119"/>
      <c r="J197" s="119"/>
      <c r="K197" s="119"/>
    </row>
    <row r="198" spans="1:11">
      <c r="A198" s="43"/>
      <c r="B198" s="43"/>
      <c r="C198" s="43"/>
      <c r="D198" s="43"/>
      <c r="E198" s="43"/>
      <c r="F198" s="43"/>
      <c r="G198" s="43"/>
      <c r="H198" s="43"/>
      <c r="I198" s="119"/>
      <c r="J198" s="119"/>
      <c r="K198" s="119"/>
    </row>
    <row r="199" spans="1:11">
      <c r="A199" s="43"/>
      <c r="B199" s="43"/>
      <c r="C199" s="43"/>
      <c r="D199" s="43"/>
      <c r="E199" s="43"/>
      <c r="F199" s="43"/>
      <c r="G199" s="43"/>
      <c r="H199" s="43"/>
      <c r="I199" s="119"/>
      <c r="J199" s="119"/>
      <c r="K199" s="119"/>
    </row>
    <row r="200" spans="1:11">
      <c r="A200" s="43"/>
      <c r="B200" s="43"/>
      <c r="C200" s="43"/>
      <c r="D200" s="43"/>
      <c r="E200" s="43"/>
      <c r="F200" s="43"/>
      <c r="G200" s="43"/>
      <c r="H200" s="43"/>
      <c r="I200" s="119"/>
      <c r="J200" s="119"/>
      <c r="K200" s="119"/>
    </row>
    <row r="201" spans="1:11">
      <c r="A201" s="43"/>
      <c r="B201" s="43"/>
      <c r="C201" s="43"/>
      <c r="D201" s="43"/>
      <c r="E201" s="43"/>
      <c r="F201" s="43"/>
      <c r="G201" s="43"/>
      <c r="H201" s="43"/>
      <c r="I201" s="119"/>
      <c r="J201" s="119"/>
      <c r="K201" s="119"/>
    </row>
    <row r="202" spans="1:11">
      <c r="A202" s="43"/>
      <c r="B202" s="43"/>
      <c r="C202" s="43"/>
      <c r="D202" s="43"/>
      <c r="E202" s="43"/>
      <c r="F202" s="43"/>
      <c r="G202" s="43"/>
      <c r="H202" s="43"/>
      <c r="I202" s="119"/>
      <c r="J202" s="119"/>
      <c r="K202" s="119"/>
    </row>
    <row r="203" spans="1:11">
      <c r="A203" s="43"/>
      <c r="B203" s="43"/>
      <c r="C203" s="43"/>
      <c r="D203" s="43"/>
      <c r="E203" s="43"/>
      <c r="F203" s="43"/>
      <c r="G203" s="43"/>
      <c r="H203" s="43"/>
      <c r="I203" s="119"/>
      <c r="J203" s="119"/>
      <c r="K203" s="119"/>
    </row>
    <row r="204" spans="1:11">
      <c r="A204" s="43"/>
      <c r="B204" s="43"/>
      <c r="C204" s="43"/>
      <c r="D204" s="43"/>
      <c r="E204" s="43"/>
      <c r="F204" s="43"/>
      <c r="G204" s="43"/>
      <c r="H204" s="43"/>
      <c r="I204" s="119"/>
      <c r="J204" s="119"/>
      <c r="K204" s="119"/>
    </row>
    <row r="205" spans="1:11">
      <c r="A205" s="43"/>
      <c r="B205" s="43"/>
      <c r="C205" s="43"/>
      <c r="D205" s="43"/>
      <c r="E205" s="43"/>
      <c r="F205" s="43"/>
      <c r="G205" s="43"/>
      <c r="H205" s="43"/>
      <c r="I205" s="119"/>
      <c r="J205" s="119"/>
      <c r="K205" s="119"/>
    </row>
    <row r="206" spans="1:11">
      <c r="A206" s="43"/>
      <c r="B206" s="43"/>
      <c r="C206" s="43"/>
      <c r="D206" s="43"/>
      <c r="E206" s="43"/>
      <c r="F206" s="43"/>
      <c r="G206" s="43"/>
      <c r="H206" s="43"/>
      <c r="I206" s="119"/>
      <c r="J206" s="119"/>
      <c r="K206" s="119"/>
    </row>
    <row r="207" spans="1:11">
      <c r="A207" s="43"/>
      <c r="B207" s="43"/>
      <c r="C207" s="43"/>
      <c r="D207" s="43"/>
      <c r="E207" s="43"/>
      <c r="F207" s="43"/>
      <c r="G207" s="43"/>
      <c r="H207" s="43"/>
      <c r="I207" s="119"/>
      <c r="J207" s="119"/>
      <c r="K207" s="119"/>
    </row>
    <row r="208" spans="1:11">
      <c r="A208" s="43"/>
      <c r="B208" s="43"/>
      <c r="C208" s="43"/>
      <c r="D208" s="43"/>
      <c r="E208" s="43"/>
      <c r="F208" s="43"/>
      <c r="G208" s="43"/>
      <c r="H208" s="43"/>
      <c r="I208" s="119"/>
      <c r="J208" s="119"/>
      <c r="K208" s="119"/>
    </row>
    <row r="209" spans="1:11">
      <c r="A209" s="43"/>
      <c r="B209" s="43"/>
      <c r="C209" s="43"/>
      <c r="D209" s="43"/>
      <c r="E209" s="43"/>
      <c r="F209" s="43"/>
      <c r="G209" s="43"/>
      <c r="H209" s="43"/>
      <c r="I209" s="119"/>
      <c r="J209" s="119"/>
      <c r="K209" s="119"/>
    </row>
    <row r="210" spans="1:11">
      <c r="A210" s="43"/>
      <c r="B210" s="43"/>
      <c r="C210" s="43"/>
      <c r="D210" s="43"/>
      <c r="E210" s="43"/>
      <c r="F210" s="43"/>
      <c r="G210" s="43"/>
      <c r="H210" s="43"/>
      <c r="I210" s="119"/>
      <c r="J210" s="119"/>
      <c r="K210" s="119"/>
    </row>
  </sheetData>
  <mergeCells count="16">
    <mergeCell ref="I82:K82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81:K81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934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453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40.200000000000003" thickBot="1">
      <c r="A11" s="15">
        <v>1</v>
      </c>
      <c r="B11" s="32" t="s">
        <v>527</v>
      </c>
      <c r="C11" s="102" t="s">
        <v>86</v>
      </c>
      <c r="D11" s="17" t="s">
        <v>253</v>
      </c>
      <c r="E11" s="17">
        <v>20</v>
      </c>
      <c r="F11" s="26"/>
      <c r="G11" s="135">
        <f>E11*F11</f>
        <v>0</v>
      </c>
      <c r="H11" s="128"/>
      <c r="I11" s="217">
        <f>G11*H11</f>
        <v>0</v>
      </c>
      <c r="J11" s="218">
        <f>G11+I11</f>
        <v>0</v>
      </c>
      <c r="K11" s="64"/>
      <c r="IT11"/>
      <c r="IU11"/>
    </row>
    <row r="12" spans="1:255" s="43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168"/>
      <c r="J12" s="130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9:255" s="43" customFormat="1">
      <c r="I17" s="119"/>
      <c r="J17" s="119"/>
      <c r="K17" s="119"/>
      <c r="IT17"/>
      <c r="IU17"/>
    </row>
    <row r="18" spans="9:255" s="43" customFormat="1">
      <c r="I18" s="119"/>
      <c r="J18" s="119"/>
      <c r="K18" s="119"/>
      <c r="IT18"/>
      <c r="IU18"/>
    </row>
    <row r="19" spans="9:255" s="43" customFormat="1">
      <c r="I19" s="119"/>
      <c r="J19" s="119"/>
      <c r="K19" s="119"/>
      <c r="IT19"/>
      <c r="IU19"/>
    </row>
    <row r="20" spans="9:255" s="43" customFormat="1">
      <c r="I20" s="119"/>
      <c r="J20" s="119"/>
      <c r="K20" s="119"/>
      <c r="IT20"/>
      <c r="IU20"/>
    </row>
    <row r="21" spans="9:255" s="43" customFormat="1">
      <c r="I21" s="119"/>
      <c r="J21" s="119"/>
      <c r="K21" s="119"/>
      <c r="IT21"/>
      <c r="IU21"/>
    </row>
    <row r="22" spans="9:255" s="43" customFormat="1">
      <c r="I22" s="119"/>
      <c r="J22" s="119"/>
      <c r="K22" s="119"/>
      <c r="IT22"/>
      <c r="IU22"/>
    </row>
    <row r="23" spans="9:255" s="43" customFormat="1">
      <c r="I23" s="119"/>
      <c r="J23" s="119"/>
      <c r="K23" s="119"/>
      <c r="IT23"/>
      <c r="IU23"/>
    </row>
    <row r="24" spans="9:255" s="43" customFormat="1">
      <c r="I24" s="119"/>
      <c r="J24" s="119"/>
      <c r="K24" s="119"/>
      <c r="IT24"/>
      <c r="IU24"/>
    </row>
    <row r="25" spans="9:255" s="43" customFormat="1">
      <c r="I25" s="119"/>
      <c r="J25" s="119"/>
      <c r="K25" s="119"/>
      <c r="IT25"/>
      <c r="IU25"/>
    </row>
    <row r="26" spans="9:255" s="43" customFormat="1">
      <c r="I26" s="119"/>
      <c r="J26" s="119"/>
      <c r="K26" s="119"/>
      <c r="IT26"/>
      <c r="IU26"/>
    </row>
    <row r="27" spans="9:255" s="43" customFormat="1">
      <c r="I27" s="119"/>
      <c r="J27" s="119"/>
      <c r="K27" s="119"/>
      <c r="IT27"/>
      <c r="IU27"/>
    </row>
    <row r="28" spans="9:255" s="43" customFormat="1">
      <c r="I28" s="119"/>
      <c r="J28" s="119"/>
      <c r="K28" s="119"/>
      <c r="IT28"/>
      <c r="IU28"/>
    </row>
    <row r="29" spans="9:255" s="43" customFormat="1">
      <c r="I29" s="119"/>
      <c r="J29" s="119"/>
      <c r="K29" s="119"/>
      <c r="IT29"/>
      <c r="IU29"/>
    </row>
    <row r="30" spans="9:255" s="43" customFormat="1">
      <c r="I30" s="119"/>
      <c r="J30" s="119"/>
      <c r="K30" s="119"/>
      <c r="IT30"/>
      <c r="IU30"/>
    </row>
    <row r="31" spans="9:255" s="43" customFormat="1">
      <c r="I31" s="119"/>
      <c r="J31" s="119"/>
      <c r="K31" s="119"/>
      <c r="IT31"/>
      <c r="IU31"/>
    </row>
    <row r="32" spans="9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9"/>
      <c r="J115" s="119"/>
      <c r="K115" s="11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U158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935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467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529</v>
      </c>
      <c r="C11" s="17" t="s">
        <v>167</v>
      </c>
      <c r="D11" s="17" t="s">
        <v>530</v>
      </c>
      <c r="E11" s="17">
        <v>19</v>
      </c>
      <c r="F11" s="46"/>
      <c r="G11" s="123">
        <f t="shared" ref="G11:G25" si="0">E11*F11</f>
        <v>0</v>
      </c>
      <c r="H11" s="128"/>
      <c r="I11" s="104">
        <f>G11*H11</f>
        <v>0</v>
      </c>
      <c r="J11" s="104">
        <f t="shared" ref="J11:J25" si="1">G11+I11</f>
        <v>0</v>
      </c>
      <c r="K11" s="31"/>
      <c r="IT11"/>
      <c r="IU11"/>
    </row>
    <row r="12" spans="1:255" s="11" customFormat="1">
      <c r="A12" s="23">
        <f>A11+1</f>
        <v>2</v>
      </c>
      <c r="B12" s="16" t="s">
        <v>531</v>
      </c>
      <c r="C12" s="17" t="s">
        <v>78</v>
      </c>
      <c r="D12" s="17" t="s">
        <v>51</v>
      </c>
      <c r="E12" s="17">
        <v>56</v>
      </c>
      <c r="F12" s="46"/>
      <c r="G12" s="123">
        <f t="shared" si="0"/>
        <v>0</v>
      </c>
      <c r="H12" s="128"/>
      <c r="I12" s="104">
        <f t="shared" ref="I12:I25" si="2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ref="A13:A25" si="3">A12+1</f>
        <v>3</v>
      </c>
      <c r="B13" s="101" t="s">
        <v>847</v>
      </c>
      <c r="C13" s="17" t="s">
        <v>198</v>
      </c>
      <c r="D13" s="17" t="s">
        <v>533</v>
      </c>
      <c r="E13" s="17">
        <v>235</v>
      </c>
      <c r="F13" s="46"/>
      <c r="G13" s="123">
        <f t="shared" si="0"/>
        <v>0</v>
      </c>
      <c r="H13" s="128"/>
      <c r="I13" s="104">
        <f t="shared" si="2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101" t="s">
        <v>848</v>
      </c>
      <c r="C14" s="17" t="s">
        <v>110</v>
      </c>
      <c r="D14" s="73" t="s">
        <v>705</v>
      </c>
      <c r="E14" s="17">
        <v>564</v>
      </c>
      <c r="F14" s="45"/>
      <c r="G14" s="123">
        <f t="shared" si="0"/>
        <v>0</v>
      </c>
      <c r="H14" s="128"/>
      <c r="I14" s="104">
        <f t="shared" si="2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534</v>
      </c>
      <c r="C15" s="17" t="s">
        <v>78</v>
      </c>
      <c r="D15" s="17" t="s">
        <v>256</v>
      </c>
      <c r="E15" s="17">
        <v>9</v>
      </c>
      <c r="F15" s="46"/>
      <c r="G15" s="123">
        <f t="shared" si="0"/>
        <v>0</v>
      </c>
      <c r="H15" s="128"/>
      <c r="I15" s="104">
        <f t="shared" si="2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535</v>
      </c>
      <c r="C16" s="204" t="s">
        <v>205</v>
      </c>
      <c r="D16" s="17" t="s">
        <v>198</v>
      </c>
      <c r="E16" s="17">
        <v>19</v>
      </c>
      <c r="F16" s="46"/>
      <c r="G16" s="123">
        <f t="shared" si="0"/>
        <v>0</v>
      </c>
      <c r="H16" s="128"/>
      <c r="I16" s="104">
        <f t="shared" si="2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28" t="s">
        <v>849</v>
      </c>
      <c r="C17" s="23" t="s">
        <v>39</v>
      </c>
      <c r="D17" s="23" t="s">
        <v>536</v>
      </c>
      <c r="E17" s="23">
        <v>9</v>
      </c>
      <c r="F17" s="71"/>
      <c r="G17" s="123">
        <f t="shared" si="0"/>
        <v>0</v>
      </c>
      <c r="H17" s="128"/>
      <c r="I17" s="104">
        <f t="shared" si="2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28" t="s">
        <v>537</v>
      </c>
      <c r="C18" s="23" t="s">
        <v>198</v>
      </c>
      <c r="D18" s="23" t="s">
        <v>533</v>
      </c>
      <c r="E18" s="23">
        <v>9</v>
      </c>
      <c r="F18" s="71"/>
      <c r="G18" s="123">
        <f t="shared" si="0"/>
        <v>0</v>
      </c>
      <c r="H18" s="128"/>
      <c r="I18" s="104">
        <f t="shared" si="2"/>
        <v>0</v>
      </c>
      <c r="J18" s="104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54" t="s">
        <v>538</v>
      </c>
      <c r="C19" s="29" t="s">
        <v>167</v>
      </c>
      <c r="D19" s="17" t="s">
        <v>256</v>
      </c>
      <c r="E19" s="17">
        <v>9</v>
      </c>
      <c r="F19" s="46"/>
      <c r="G19" s="123">
        <f t="shared" si="0"/>
        <v>0</v>
      </c>
      <c r="H19" s="128"/>
      <c r="I19" s="104">
        <f t="shared" si="2"/>
        <v>0</v>
      </c>
      <c r="J19" s="104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54" t="s">
        <v>539</v>
      </c>
      <c r="C20" s="30" t="s">
        <v>167</v>
      </c>
      <c r="D20" s="30" t="s">
        <v>26</v>
      </c>
      <c r="E20" s="30">
        <v>9</v>
      </c>
      <c r="F20" s="103"/>
      <c r="G20" s="123">
        <f t="shared" si="0"/>
        <v>0</v>
      </c>
      <c r="H20" s="128"/>
      <c r="I20" s="104">
        <f t="shared" si="2"/>
        <v>0</v>
      </c>
      <c r="J20" s="104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54" t="s">
        <v>540</v>
      </c>
      <c r="C21" s="29" t="s">
        <v>167</v>
      </c>
      <c r="D21" s="30" t="s">
        <v>256</v>
      </c>
      <c r="E21" s="30">
        <v>9</v>
      </c>
      <c r="F21" s="103"/>
      <c r="G21" s="123">
        <f t="shared" si="0"/>
        <v>0</v>
      </c>
      <c r="H21" s="128"/>
      <c r="I21" s="104">
        <f t="shared" si="2"/>
        <v>0</v>
      </c>
      <c r="J21" s="104">
        <f t="shared" si="1"/>
        <v>0</v>
      </c>
      <c r="K21" s="20"/>
      <c r="IT21"/>
      <c r="IU21"/>
    </row>
    <row r="22" spans="1:255" s="11" customFormat="1" ht="52.8">
      <c r="A22" s="23">
        <f t="shared" si="3"/>
        <v>12</v>
      </c>
      <c r="B22" s="98" t="s">
        <v>850</v>
      </c>
      <c r="C22" s="29" t="s">
        <v>39</v>
      </c>
      <c r="D22" s="30" t="s">
        <v>536</v>
      </c>
      <c r="E22" s="30">
        <v>9</v>
      </c>
      <c r="F22" s="103"/>
      <c r="G22" s="125">
        <f t="shared" si="0"/>
        <v>0</v>
      </c>
      <c r="H22" s="128"/>
      <c r="I22" s="104">
        <f t="shared" si="2"/>
        <v>0</v>
      </c>
      <c r="J22" s="104">
        <f>G22+I22</f>
        <v>0</v>
      </c>
      <c r="K22" s="20"/>
      <c r="IT22"/>
      <c r="IU22"/>
    </row>
    <row r="23" spans="1:255" s="11" customFormat="1" ht="79.2">
      <c r="A23" s="23">
        <f t="shared" si="3"/>
        <v>13</v>
      </c>
      <c r="B23" s="54" t="s">
        <v>851</v>
      </c>
      <c r="C23" s="29" t="s">
        <v>198</v>
      </c>
      <c r="D23" s="30" t="s">
        <v>533</v>
      </c>
      <c r="E23" s="30">
        <v>9</v>
      </c>
      <c r="F23" s="103"/>
      <c r="G23" s="125">
        <f t="shared" si="0"/>
        <v>0</v>
      </c>
      <c r="H23" s="128"/>
      <c r="I23" s="104">
        <f t="shared" si="2"/>
        <v>0</v>
      </c>
      <c r="J23" s="104">
        <f t="shared" si="1"/>
        <v>0</v>
      </c>
      <c r="K23" s="20"/>
      <c r="IT23"/>
      <c r="IU23"/>
    </row>
    <row r="24" spans="1:255" s="11" customFormat="1" ht="79.2">
      <c r="A24" s="23">
        <f t="shared" si="3"/>
        <v>14</v>
      </c>
      <c r="B24" s="54" t="s">
        <v>851</v>
      </c>
      <c r="C24" s="29" t="s">
        <v>39</v>
      </c>
      <c r="D24" s="30" t="s">
        <v>533</v>
      </c>
      <c r="E24" s="30">
        <v>9</v>
      </c>
      <c r="F24" s="103"/>
      <c r="G24" s="125">
        <f t="shared" si="0"/>
        <v>0</v>
      </c>
      <c r="H24" s="128"/>
      <c r="I24" s="104">
        <f t="shared" si="2"/>
        <v>0</v>
      </c>
      <c r="J24" s="104">
        <f t="shared" si="1"/>
        <v>0</v>
      </c>
      <c r="K24" s="20"/>
      <c r="IT24"/>
      <c r="IU24"/>
    </row>
    <row r="25" spans="1:255" s="11" customFormat="1" ht="79.8" thickBot="1">
      <c r="A25" s="23">
        <f t="shared" si="3"/>
        <v>15</v>
      </c>
      <c r="B25" s="114" t="s">
        <v>852</v>
      </c>
      <c r="C25" s="23" t="s">
        <v>541</v>
      </c>
      <c r="D25" s="23" t="s">
        <v>536</v>
      </c>
      <c r="E25" s="23">
        <v>113</v>
      </c>
      <c r="F25" s="71"/>
      <c r="G25" s="170">
        <f t="shared" si="0"/>
        <v>0</v>
      </c>
      <c r="H25" s="128"/>
      <c r="I25" s="104">
        <f t="shared" si="2"/>
        <v>0</v>
      </c>
      <c r="J25" s="133">
        <f t="shared" si="1"/>
        <v>0</v>
      </c>
      <c r="K25" s="20"/>
      <c r="IT25"/>
      <c r="IU25"/>
    </row>
    <row r="26" spans="1:255" s="43" customFormat="1" ht="13.8" thickBot="1">
      <c r="A26" s="39"/>
      <c r="B26" s="40" t="s">
        <v>80</v>
      </c>
      <c r="C26" s="12"/>
      <c r="D26" s="12"/>
      <c r="E26" s="12"/>
      <c r="F26" s="12"/>
      <c r="G26" s="127">
        <f>SUM(G11:G25)</f>
        <v>0</v>
      </c>
      <c r="H26" s="41"/>
      <c r="I26" s="168"/>
      <c r="J26" s="130">
        <f>SUM(J11:J25)</f>
        <v>0</v>
      </c>
      <c r="K26" s="118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1" t="s">
        <v>81</v>
      </c>
      <c r="C29" s="42"/>
      <c r="D29" s="39"/>
      <c r="E29" s="39"/>
      <c r="F29" s="39"/>
      <c r="G29" s="39"/>
      <c r="H29" s="39"/>
      <c r="I29" s="240" t="s">
        <v>82</v>
      </c>
      <c r="J29" s="240"/>
      <c r="K29" s="240"/>
      <c r="IT29"/>
      <c r="IU29"/>
    </row>
    <row r="30" spans="1:255" s="43" customFormat="1">
      <c r="A30" s="39"/>
      <c r="B30" s="1" t="s">
        <v>83</v>
      </c>
      <c r="C30" s="42"/>
      <c r="D30" s="39"/>
      <c r="E30" s="39"/>
      <c r="F30" s="39"/>
      <c r="G30" s="39"/>
      <c r="H30" s="39"/>
      <c r="I30" s="240" t="s">
        <v>84</v>
      </c>
      <c r="J30" s="240"/>
      <c r="K30" s="240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</sheetData>
  <mergeCells count="16">
    <mergeCell ref="I30:K3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9:K29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70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907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99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103</v>
      </c>
      <c r="C11" s="17" t="s">
        <v>104</v>
      </c>
      <c r="D11" s="17" t="s">
        <v>48</v>
      </c>
      <c r="E11" s="17">
        <v>19</v>
      </c>
      <c r="F11" s="45"/>
      <c r="G11" s="123">
        <f t="shared" ref="G11:G37" si="0">E11*F11</f>
        <v>0</v>
      </c>
      <c r="H11" s="128"/>
      <c r="I11" s="104">
        <f>G11*H11</f>
        <v>0</v>
      </c>
      <c r="J11" s="104">
        <f t="shared" ref="J11:J37" si="1">G11+I11</f>
        <v>0</v>
      </c>
      <c r="K11" s="32"/>
      <c r="IT11"/>
      <c r="IU11"/>
    </row>
    <row r="12" spans="1:255" s="11" customFormat="1">
      <c r="A12" s="23">
        <f>A11+1</f>
        <v>2</v>
      </c>
      <c r="B12" s="16" t="s">
        <v>105</v>
      </c>
      <c r="C12" s="17" t="s">
        <v>106</v>
      </c>
      <c r="D12" s="17" t="s">
        <v>20</v>
      </c>
      <c r="E12" s="17">
        <v>5</v>
      </c>
      <c r="F12" s="45"/>
      <c r="G12" s="123">
        <f t="shared" si="0"/>
        <v>0</v>
      </c>
      <c r="H12" s="128"/>
      <c r="I12" s="104">
        <f t="shared" ref="I12:I37" si="2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ref="A13:A37" si="3">A12+1</f>
        <v>3</v>
      </c>
      <c r="B13" s="16" t="s">
        <v>107</v>
      </c>
      <c r="C13" s="17" t="s">
        <v>104</v>
      </c>
      <c r="D13" s="17" t="s">
        <v>48</v>
      </c>
      <c r="E13" s="17">
        <v>9</v>
      </c>
      <c r="F13" s="45"/>
      <c r="G13" s="123">
        <f t="shared" si="0"/>
        <v>0</v>
      </c>
      <c r="H13" s="128"/>
      <c r="I13" s="104">
        <f t="shared" si="2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16" t="s">
        <v>108</v>
      </c>
      <c r="C14" s="17" t="s">
        <v>109</v>
      </c>
      <c r="D14" s="17" t="s">
        <v>26</v>
      </c>
      <c r="E14" s="17">
        <v>75</v>
      </c>
      <c r="F14" s="45"/>
      <c r="G14" s="123">
        <f t="shared" si="0"/>
        <v>0</v>
      </c>
      <c r="H14" s="128"/>
      <c r="I14" s="104">
        <f t="shared" si="2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111</v>
      </c>
      <c r="C15" s="17" t="s">
        <v>112</v>
      </c>
      <c r="D15" s="17" t="s">
        <v>48</v>
      </c>
      <c r="E15" s="17">
        <v>14</v>
      </c>
      <c r="F15" s="45"/>
      <c r="G15" s="123">
        <f t="shared" si="0"/>
        <v>0</v>
      </c>
      <c r="H15" s="128"/>
      <c r="I15" s="104">
        <f t="shared" si="2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32" t="s">
        <v>113</v>
      </c>
      <c r="C16" s="17" t="s">
        <v>114</v>
      </c>
      <c r="D16" s="17" t="s">
        <v>115</v>
      </c>
      <c r="E16" s="17">
        <v>1880</v>
      </c>
      <c r="F16" s="45"/>
      <c r="G16" s="123">
        <f t="shared" si="0"/>
        <v>0</v>
      </c>
      <c r="H16" s="128"/>
      <c r="I16" s="104">
        <f t="shared" si="2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32" t="s">
        <v>116</v>
      </c>
      <c r="C17" s="17" t="s">
        <v>117</v>
      </c>
      <c r="D17" s="17" t="s">
        <v>118</v>
      </c>
      <c r="E17" s="17">
        <v>282</v>
      </c>
      <c r="F17" s="45"/>
      <c r="G17" s="123">
        <f t="shared" si="0"/>
        <v>0</v>
      </c>
      <c r="H17" s="128"/>
      <c r="I17" s="104">
        <f t="shared" si="2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32" t="s">
        <v>119</v>
      </c>
      <c r="C18" s="17" t="s">
        <v>120</v>
      </c>
      <c r="D18" s="17" t="s">
        <v>118</v>
      </c>
      <c r="E18" s="17">
        <v>141</v>
      </c>
      <c r="F18" s="45"/>
      <c r="G18" s="123">
        <f t="shared" si="0"/>
        <v>0</v>
      </c>
      <c r="H18" s="128"/>
      <c r="I18" s="104">
        <f t="shared" si="2"/>
        <v>0</v>
      </c>
      <c r="J18" s="104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16" t="s">
        <v>306</v>
      </c>
      <c r="C19" s="17" t="s">
        <v>307</v>
      </c>
      <c r="D19" s="17" t="s">
        <v>256</v>
      </c>
      <c r="E19" s="17">
        <v>56</v>
      </c>
      <c r="F19" s="46"/>
      <c r="G19" s="123">
        <f t="shared" si="0"/>
        <v>0</v>
      </c>
      <c r="H19" s="128"/>
      <c r="I19" s="104">
        <f t="shared" si="2"/>
        <v>0</v>
      </c>
      <c r="J19" s="104">
        <f t="shared" si="1"/>
        <v>0</v>
      </c>
      <c r="K19" s="32"/>
      <c r="IT19"/>
      <c r="IU19"/>
    </row>
    <row r="20" spans="1:255" s="11" customFormat="1">
      <c r="A20" s="23">
        <f t="shared" si="3"/>
        <v>10</v>
      </c>
      <c r="B20" s="32" t="s">
        <v>121</v>
      </c>
      <c r="C20" s="17" t="s">
        <v>28</v>
      </c>
      <c r="D20" s="17" t="s">
        <v>48</v>
      </c>
      <c r="E20" s="17">
        <v>38</v>
      </c>
      <c r="F20" s="45"/>
      <c r="G20" s="123">
        <f t="shared" si="0"/>
        <v>0</v>
      </c>
      <c r="H20" s="128"/>
      <c r="I20" s="104">
        <f t="shared" si="2"/>
        <v>0</v>
      </c>
      <c r="J20" s="104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32" t="s">
        <v>121</v>
      </c>
      <c r="C21" s="17" t="s">
        <v>122</v>
      </c>
      <c r="D21" s="17" t="s">
        <v>67</v>
      </c>
      <c r="E21" s="17">
        <v>94</v>
      </c>
      <c r="F21" s="45"/>
      <c r="G21" s="123">
        <f t="shared" si="0"/>
        <v>0</v>
      </c>
      <c r="H21" s="128"/>
      <c r="I21" s="104">
        <f t="shared" si="2"/>
        <v>0</v>
      </c>
      <c r="J21" s="104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32" t="s">
        <v>123</v>
      </c>
      <c r="C22" s="17" t="s">
        <v>124</v>
      </c>
      <c r="D22" s="17" t="s">
        <v>26</v>
      </c>
      <c r="E22" s="17">
        <v>282</v>
      </c>
      <c r="F22" s="45"/>
      <c r="G22" s="123">
        <f t="shared" si="0"/>
        <v>0</v>
      </c>
      <c r="H22" s="128"/>
      <c r="I22" s="104">
        <f t="shared" si="2"/>
        <v>0</v>
      </c>
      <c r="J22" s="104">
        <f t="shared" si="1"/>
        <v>0</v>
      </c>
      <c r="K22" s="20"/>
      <c r="IT22"/>
      <c r="IU22"/>
    </row>
    <row r="23" spans="1:255" s="11" customFormat="1">
      <c r="A23" s="23">
        <f t="shared" si="3"/>
        <v>13</v>
      </c>
      <c r="B23" s="32" t="s">
        <v>123</v>
      </c>
      <c r="C23" s="17" t="s">
        <v>125</v>
      </c>
      <c r="D23" s="17" t="s">
        <v>26</v>
      </c>
      <c r="E23" s="17">
        <v>376</v>
      </c>
      <c r="F23" s="45"/>
      <c r="G23" s="123">
        <f t="shared" si="0"/>
        <v>0</v>
      </c>
      <c r="H23" s="128"/>
      <c r="I23" s="104">
        <f t="shared" si="2"/>
        <v>0</v>
      </c>
      <c r="J23" s="104">
        <f t="shared" si="1"/>
        <v>0</v>
      </c>
      <c r="K23" s="20"/>
      <c r="IT23"/>
      <c r="IU23"/>
    </row>
    <row r="24" spans="1:255" s="11" customFormat="1">
      <c r="A24" s="23">
        <f t="shared" si="3"/>
        <v>14</v>
      </c>
      <c r="B24" s="31" t="s">
        <v>126</v>
      </c>
      <c r="C24" s="15" t="s">
        <v>28</v>
      </c>
      <c r="D24" s="15" t="s">
        <v>127</v>
      </c>
      <c r="E24" s="17">
        <v>282</v>
      </c>
      <c r="F24" s="45"/>
      <c r="G24" s="123">
        <f t="shared" si="0"/>
        <v>0</v>
      </c>
      <c r="H24" s="128"/>
      <c r="I24" s="104">
        <f t="shared" si="2"/>
        <v>0</v>
      </c>
      <c r="J24" s="104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32" t="s">
        <v>128</v>
      </c>
      <c r="C25" s="17" t="s">
        <v>129</v>
      </c>
      <c r="D25" s="17" t="s">
        <v>67</v>
      </c>
      <c r="E25" s="17">
        <v>28</v>
      </c>
      <c r="F25" s="45"/>
      <c r="G25" s="123">
        <f t="shared" si="0"/>
        <v>0</v>
      </c>
      <c r="H25" s="128"/>
      <c r="I25" s="104">
        <f t="shared" si="2"/>
        <v>0</v>
      </c>
      <c r="J25" s="104">
        <f t="shared" si="1"/>
        <v>0</v>
      </c>
      <c r="K25" s="20"/>
      <c r="IT25"/>
      <c r="IU25"/>
    </row>
    <row r="26" spans="1:255" s="11" customFormat="1">
      <c r="A26" s="23">
        <f t="shared" si="3"/>
        <v>16</v>
      </c>
      <c r="B26" s="16" t="s">
        <v>130</v>
      </c>
      <c r="C26" s="17" t="s">
        <v>104</v>
      </c>
      <c r="D26" s="17" t="s">
        <v>19</v>
      </c>
      <c r="E26" s="17">
        <v>5</v>
      </c>
      <c r="F26" s="45"/>
      <c r="G26" s="123">
        <f t="shared" si="0"/>
        <v>0</v>
      </c>
      <c r="H26" s="128"/>
      <c r="I26" s="104">
        <f t="shared" si="2"/>
        <v>0</v>
      </c>
      <c r="J26" s="104">
        <f t="shared" si="1"/>
        <v>0</v>
      </c>
      <c r="K26" s="20"/>
      <c r="IT26"/>
      <c r="IU26"/>
    </row>
    <row r="27" spans="1:255" s="11" customFormat="1">
      <c r="A27" s="23">
        <f t="shared" si="3"/>
        <v>17</v>
      </c>
      <c r="B27" s="16" t="s">
        <v>130</v>
      </c>
      <c r="C27" s="17" t="s">
        <v>36</v>
      </c>
      <c r="D27" s="17" t="s">
        <v>19</v>
      </c>
      <c r="E27" s="17">
        <v>28</v>
      </c>
      <c r="F27" s="45"/>
      <c r="G27" s="123">
        <f t="shared" si="0"/>
        <v>0</v>
      </c>
      <c r="H27" s="128"/>
      <c r="I27" s="104">
        <f t="shared" si="2"/>
        <v>0</v>
      </c>
      <c r="J27" s="104">
        <f t="shared" si="1"/>
        <v>0</v>
      </c>
      <c r="K27" s="20"/>
      <c r="IT27"/>
      <c r="IU27"/>
    </row>
    <row r="28" spans="1:255" s="11" customFormat="1">
      <c r="A28" s="23">
        <f t="shared" si="3"/>
        <v>18</v>
      </c>
      <c r="B28" s="16" t="s">
        <v>131</v>
      </c>
      <c r="C28" s="73" t="s">
        <v>177</v>
      </c>
      <c r="D28" s="73" t="s">
        <v>29</v>
      </c>
      <c r="E28" s="17">
        <v>9</v>
      </c>
      <c r="F28" s="45"/>
      <c r="G28" s="123">
        <f t="shared" si="0"/>
        <v>0</v>
      </c>
      <c r="H28" s="128"/>
      <c r="I28" s="104">
        <f t="shared" si="2"/>
        <v>0</v>
      </c>
      <c r="J28" s="104">
        <f t="shared" si="1"/>
        <v>0</v>
      </c>
      <c r="K28" s="20"/>
      <c r="IT28"/>
      <c r="IU28"/>
    </row>
    <row r="29" spans="1:255" s="11" customFormat="1">
      <c r="A29" s="23">
        <f t="shared" si="3"/>
        <v>19</v>
      </c>
      <c r="B29" s="31" t="s">
        <v>132</v>
      </c>
      <c r="C29" s="21" t="s">
        <v>50</v>
      </c>
      <c r="D29" s="21" t="s">
        <v>19</v>
      </c>
      <c r="E29" s="21">
        <v>940</v>
      </c>
      <c r="F29" s="52"/>
      <c r="G29" s="123">
        <f t="shared" si="0"/>
        <v>0</v>
      </c>
      <c r="H29" s="128"/>
      <c r="I29" s="104">
        <f t="shared" si="2"/>
        <v>0</v>
      </c>
      <c r="J29" s="104">
        <f t="shared" si="1"/>
        <v>0</v>
      </c>
      <c r="K29" s="20"/>
      <c r="IT29"/>
      <c r="IU29"/>
    </row>
    <row r="30" spans="1:255" s="11" customFormat="1">
      <c r="A30" s="23">
        <f t="shared" si="3"/>
        <v>20</v>
      </c>
      <c r="B30" s="16" t="s">
        <v>132</v>
      </c>
      <c r="C30" s="17" t="s">
        <v>133</v>
      </c>
      <c r="D30" s="17" t="s">
        <v>67</v>
      </c>
      <c r="E30" s="17">
        <v>235</v>
      </c>
      <c r="F30" s="45"/>
      <c r="G30" s="123">
        <f t="shared" si="0"/>
        <v>0</v>
      </c>
      <c r="H30" s="128"/>
      <c r="I30" s="104">
        <f t="shared" si="2"/>
        <v>0</v>
      </c>
      <c r="J30" s="104">
        <f t="shared" si="1"/>
        <v>0</v>
      </c>
      <c r="K30" s="20"/>
      <c r="IT30"/>
      <c r="IU30"/>
    </row>
    <row r="31" spans="1:255" s="11" customFormat="1">
      <c r="A31" s="23">
        <f t="shared" si="3"/>
        <v>21</v>
      </c>
      <c r="B31" s="16" t="s">
        <v>134</v>
      </c>
      <c r="C31" s="17" t="s">
        <v>135</v>
      </c>
      <c r="D31" s="73" t="s">
        <v>20</v>
      </c>
      <c r="E31" s="17">
        <v>658</v>
      </c>
      <c r="F31" s="45"/>
      <c r="G31" s="123">
        <f t="shared" si="0"/>
        <v>0</v>
      </c>
      <c r="H31" s="128"/>
      <c r="I31" s="104">
        <f t="shared" si="2"/>
        <v>0</v>
      </c>
      <c r="J31" s="104">
        <f t="shared" si="1"/>
        <v>0</v>
      </c>
      <c r="K31" s="20"/>
      <c r="IT31"/>
      <c r="IU31"/>
    </row>
    <row r="32" spans="1:255" s="11" customFormat="1">
      <c r="A32" s="23">
        <f t="shared" si="3"/>
        <v>22</v>
      </c>
      <c r="B32" s="16" t="s">
        <v>311</v>
      </c>
      <c r="C32" s="73" t="s">
        <v>786</v>
      </c>
      <c r="D32" s="17" t="s">
        <v>67</v>
      </c>
      <c r="E32" s="17">
        <v>38</v>
      </c>
      <c r="F32" s="46"/>
      <c r="G32" s="123">
        <f t="shared" si="0"/>
        <v>0</v>
      </c>
      <c r="H32" s="128"/>
      <c r="I32" s="104">
        <f t="shared" si="2"/>
        <v>0</v>
      </c>
      <c r="J32" s="104">
        <f t="shared" si="1"/>
        <v>0</v>
      </c>
      <c r="K32" s="20"/>
      <c r="IT32"/>
      <c r="IU32"/>
    </row>
    <row r="33" spans="1:255" s="11" customFormat="1">
      <c r="A33" s="23">
        <f t="shared" si="3"/>
        <v>23</v>
      </c>
      <c r="B33" s="20" t="s">
        <v>313</v>
      </c>
      <c r="C33" s="15" t="s">
        <v>787</v>
      </c>
      <c r="D33" s="15" t="s">
        <v>788</v>
      </c>
      <c r="E33" s="110">
        <v>47</v>
      </c>
      <c r="F33" s="35"/>
      <c r="G33" s="104">
        <f t="shared" si="0"/>
        <v>0</v>
      </c>
      <c r="H33" s="128"/>
      <c r="I33" s="104">
        <f t="shared" si="2"/>
        <v>0</v>
      </c>
      <c r="J33" s="104">
        <f t="shared" si="1"/>
        <v>0</v>
      </c>
      <c r="K33" s="20"/>
      <c r="IT33"/>
      <c r="IU33"/>
    </row>
    <row r="34" spans="1:255" s="11" customFormat="1">
      <c r="A34" s="23">
        <f t="shared" si="3"/>
        <v>24</v>
      </c>
      <c r="B34" s="16" t="s">
        <v>136</v>
      </c>
      <c r="C34" s="17" t="s">
        <v>137</v>
      </c>
      <c r="D34" s="17" t="s">
        <v>51</v>
      </c>
      <c r="E34" s="17">
        <v>14</v>
      </c>
      <c r="F34" s="45"/>
      <c r="G34" s="123">
        <f t="shared" si="0"/>
        <v>0</v>
      </c>
      <c r="H34" s="128"/>
      <c r="I34" s="104">
        <f t="shared" si="2"/>
        <v>0</v>
      </c>
      <c r="J34" s="104">
        <f t="shared" si="1"/>
        <v>0</v>
      </c>
      <c r="K34" s="20"/>
      <c r="IT34"/>
      <c r="IU34"/>
    </row>
    <row r="35" spans="1:255" s="11" customFormat="1">
      <c r="A35" s="23">
        <f t="shared" si="3"/>
        <v>25</v>
      </c>
      <c r="B35" s="16" t="s">
        <v>138</v>
      </c>
      <c r="C35" s="73" t="s">
        <v>106</v>
      </c>
      <c r="D35" s="73" t="s">
        <v>789</v>
      </c>
      <c r="E35" s="17">
        <v>5</v>
      </c>
      <c r="F35" s="45"/>
      <c r="G35" s="123">
        <f t="shared" si="0"/>
        <v>0</v>
      </c>
      <c r="H35" s="128"/>
      <c r="I35" s="104">
        <f t="shared" si="2"/>
        <v>0</v>
      </c>
      <c r="J35" s="104">
        <f t="shared" si="1"/>
        <v>0</v>
      </c>
      <c r="K35" s="20"/>
      <c r="IT35"/>
      <c r="IU35"/>
    </row>
    <row r="36" spans="1:255" s="11" customFormat="1">
      <c r="A36" s="23">
        <f t="shared" si="3"/>
        <v>26</v>
      </c>
      <c r="B36" s="16" t="s">
        <v>139</v>
      </c>
      <c r="C36" s="17" t="s">
        <v>140</v>
      </c>
      <c r="D36" s="17" t="s">
        <v>48</v>
      </c>
      <c r="E36" s="17">
        <v>9</v>
      </c>
      <c r="F36" s="45"/>
      <c r="G36" s="123">
        <f t="shared" si="0"/>
        <v>0</v>
      </c>
      <c r="H36" s="128"/>
      <c r="I36" s="104">
        <f t="shared" si="2"/>
        <v>0</v>
      </c>
      <c r="J36" s="104">
        <f t="shared" si="1"/>
        <v>0</v>
      </c>
      <c r="K36" s="20"/>
      <c r="IT36"/>
      <c r="IU36"/>
    </row>
    <row r="37" spans="1:255" s="38" customFormat="1" ht="13.8" thickBot="1">
      <c r="A37" s="23">
        <f t="shared" si="3"/>
        <v>27</v>
      </c>
      <c r="B37" s="83" t="s">
        <v>141</v>
      </c>
      <c r="C37" s="73" t="s">
        <v>52</v>
      </c>
      <c r="D37" s="73" t="s">
        <v>19</v>
      </c>
      <c r="E37" s="17">
        <v>9</v>
      </c>
      <c r="F37" s="45"/>
      <c r="G37" s="135">
        <f t="shared" si="0"/>
        <v>0</v>
      </c>
      <c r="H37" s="128"/>
      <c r="I37" s="104">
        <f t="shared" si="2"/>
        <v>0</v>
      </c>
      <c r="J37" s="133">
        <f t="shared" si="1"/>
        <v>0</v>
      </c>
      <c r="K37" s="20"/>
      <c r="IT37"/>
      <c r="IU37"/>
    </row>
    <row r="38" spans="1:255" s="43" customFormat="1" ht="13.8" thickBot="1">
      <c r="A38" s="39"/>
      <c r="B38" s="40" t="s">
        <v>80</v>
      </c>
      <c r="C38" s="12"/>
      <c r="D38" s="12"/>
      <c r="E38" s="12"/>
      <c r="F38" s="12"/>
      <c r="G38" s="127">
        <f>SUM(G11:G37)</f>
        <v>0</v>
      </c>
      <c r="H38" s="41"/>
      <c r="I38" s="118"/>
      <c r="J38" s="130">
        <f>SUM(J11:J37)</f>
        <v>0</v>
      </c>
      <c r="K38" s="118"/>
      <c r="IT38"/>
      <c r="IU38"/>
    </row>
    <row r="39" spans="1:255" s="43" customFormat="1">
      <c r="A39" s="39"/>
      <c r="B39" s="39"/>
      <c r="C39" s="42"/>
      <c r="D39" s="39"/>
      <c r="E39" s="39"/>
      <c r="F39" s="39"/>
      <c r="G39" s="39"/>
      <c r="H39" s="39"/>
      <c r="I39" s="42"/>
      <c r="J39" s="42"/>
      <c r="K39" s="42"/>
      <c r="IT39"/>
      <c r="IU39"/>
    </row>
    <row r="40" spans="1:255" s="43" customFormat="1">
      <c r="A40" s="39"/>
      <c r="B40" s="39"/>
      <c r="C40" s="42"/>
      <c r="D40" s="39"/>
      <c r="E40" s="39"/>
      <c r="F40" s="39"/>
      <c r="G40" s="39"/>
      <c r="H40" s="39"/>
      <c r="I40" s="42"/>
      <c r="J40" s="42"/>
      <c r="K40" s="42"/>
      <c r="IT40"/>
      <c r="IU40"/>
    </row>
    <row r="41" spans="1:255" s="43" customFormat="1">
      <c r="A41" s="39"/>
      <c r="B41" s="1" t="s">
        <v>81</v>
      </c>
      <c r="C41" s="42"/>
      <c r="D41" s="39"/>
      <c r="E41" s="39"/>
      <c r="F41" s="39"/>
      <c r="G41" s="39"/>
      <c r="H41" s="39"/>
      <c r="I41" s="240" t="s">
        <v>82</v>
      </c>
      <c r="J41" s="240"/>
      <c r="K41" s="240"/>
      <c r="IT41"/>
      <c r="IU41"/>
    </row>
    <row r="42" spans="1:255" s="43" customFormat="1">
      <c r="A42" s="39"/>
      <c r="B42" s="1" t="s">
        <v>83</v>
      </c>
      <c r="C42" s="42"/>
      <c r="D42" s="39"/>
      <c r="E42" s="39"/>
      <c r="F42" s="39"/>
      <c r="G42" s="39"/>
      <c r="H42" s="39"/>
      <c r="I42" s="240" t="s">
        <v>84</v>
      </c>
      <c r="J42" s="240"/>
      <c r="K42" s="240"/>
      <c r="IT42"/>
      <c r="IU42"/>
    </row>
    <row r="43" spans="1:255" s="43" customFormat="1">
      <c r="I43" s="119"/>
      <c r="J43" s="119"/>
      <c r="K43" s="119"/>
      <c r="IT43"/>
      <c r="IU43"/>
    </row>
    <row r="44" spans="1:255" s="43" customFormat="1">
      <c r="I44" s="119"/>
      <c r="J44" s="119"/>
      <c r="K44" s="119"/>
      <c r="IT44"/>
      <c r="IU44"/>
    </row>
    <row r="45" spans="1:255" s="43" customFormat="1">
      <c r="I45" s="119"/>
      <c r="J45" s="119"/>
      <c r="K45" s="119"/>
      <c r="IT45"/>
      <c r="IU45"/>
    </row>
    <row r="46" spans="1:255" s="43" customFormat="1">
      <c r="I46" s="119"/>
      <c r="J46" s="119"/>
      <c r="K46" s="119"/>
      <c r="IT46"/>
      <c r="IU46"/>
    </row>
    <row r="47" spans="1:255" s="43" customFormat="1">
      <c r="I47" s="119"/>
      <c r="J47" s="119"/>
      <c r="K47" s="119"/>
      <c r="IT47"/>
      <c r="IU47"/>
    </row>
    <row r="48" spans="1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 s="43" customFormat="1">
      <c r="I130" s="119"/>
      <c r="J130" s="119"/>
      <c r="K130" s="119"/>
      <c r="IT130"/>
      <c r="IU130"/>
    </row>
    <row r="131" spans="1:255" s="43" customFormat="1">
      <c r="I131" s="119"/>
      <c r="J131" s="119"/>
      <c r="K131" s="119"/>
      <c r="IT131"/>
      <c r="IU131"/>
    </row>
    <row r="132" spans="1:255" s="43" customFormat="1">
      <c r="I132" s="119"/>
      <c r="J132" s="119"/>
      <c r="K132" s="119"/>
      <c r="IT132"/>
      <c r="IU132"/>
    </row>
    <row r="133" spans="1:255" s="43" customFormat="1">
      <c r="I133" s="119"/>
      <c r="J133" s="119"/>
      <c r="K133" s="119"/>
      <c r="IT133"/>
      <c r="IU133"/>
    </row>
    <row r="134" spans="1:255" s="43" customFormat="1">
      <c r="I134" s="119"/>
      <c r="J134" s="119"/>
      <c r="K134" s="119"/>
      <c r="IT134"/>
      <c r="IU134"/>
    </row>
    <row r="135" spans="1:255" s="43" customFormat="1">
      <c r="I135" s="119"/>
      <c r="J135" s="119"/>
      <c r="K135" s="119"/>
      <c r="IT135"/>
      <c r="IU135"/>
    </row>
    <row r="136" spans="1:255" s="43" customFormat="1">
      <c r="I136" s="119"/>
      <c r="J136" s="119"/>
      <c r="K136" s="119"/>
      <c r="IT136"/>
      <c r="IU136"/>
    </row>
    <row r="137" spans="1:255" s="43" customFormat="1">
      <c r="I137" s="119"/>
      <c r="J137" s="119"/>
      <c r="K137" s="119"/>
      <c r="IT137"/>
      <c r="IU137"/>
    </row>
    <row r="138" spans="1:255" s="43" customFormat="1">
      <c r="I138" s="119"/>
      <c r="J138" s="119"/>
      <c r="K138" s="119"/>
      <c r="IT138"/>
      <c r="IU138"/>
    </row>
    <row r="139" spans="1:255" s="43" customFormat="1">
      <c r="I139" s="119"/>
      <c r="J139" s="119"/>
      <c r="K139" s="119"/>
      <c r="IT139"/>
      <c r="IU139"/>
    </row>
    <row r="140" spans="1:255" s="43" customFormat="1">
      <c r="I140" s="119"/>
      <c r="J140" s="119"/>
      <c r="K140" s="119"/>
      <c r="IT140"/>
      <c r="IU140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9"/>
      <c r="J160" s="119"/>
      <c r="K160" s="11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9"/>
      <c r="J161" s="119"/>
      <c r="K161" s="11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9"/>
      <c r="J162" s="119"/>
      <c r="K162" s="11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9"/>
      <c r="J163" s="119"/>
      <c r="K163" s="119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19"/>
      <c r="J164" s="119"/>
      <c r="K164" s="119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19"/>
      <c r="J165" s="119"/>
      <c r="K165" s="119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19"/>
      <c r="J166" s="119"/>
      <c r="K166" s="119"/>
    </row>
    <row r="167" spans="1:11">
      <c r="A167" s="43"/>
      <c r="B167" s="43"/>
      <c r="C167" s="43"/>
      <c r="D167" s="43"/>
      <c r="E167" s="43"/>
      <c r="F167" s="43"/>
      <c r="G167" s="43"/>
      <c r="H167" s="43"/>
      <c r="I167" s="119"/>
      <c r="J167" s="119"/>
      <c r="K167" s="119"/>
    </row>
    <row r="168" spans="1:11">
      <c r="A168" s="43"/>
      <c r="B168" s="43"/>
      <c r="C168" s="43"/>
      <c r="D168" s="43"/>
      <c r="E168" s="43"/>
      <c r="F168" s="43"/>
      <c r="G168" s="43"/>
      <c r="H168" s="43"/>
      <c r="I168" s="119"/>
      <c r="J168" s="119"/>
      <c r="K168" s="119"/>
    </row>
    <row r="169" spans="1:11">
      <c r="A169" s="43"/>
      <c r="B169" s="43"/>
      <c r="C169" s="43"/>
      <c r="D169" s="43"/>
      <c r="E169" s="43"/>
      <c r="F169" s="43"/>
      <c r="G169" s="43"/>
      <c r="H169" s="43"/>
      <c r="I169" s="119"/>
      <c r="J169" s="119"/>
      <c r="K169" s="119"/>
    </row>
    <row r="170" spans="1:11">
      <c r="A170" s="43"/>
      <c r="B170" s="43"/>
      <c r="C170" s="43"/>
      <c r="D170" s="43"/>
      <c r="E170" s="43"/>
      <c r="F170" s="43"/>
      <c r="G170" s="43"/>
      <c r="H170" s="43"/>
      <c r="I170" s="119"/>
      <c r="J170" s="119"/>
      <c r="K170" s="119"/>
    </row>
  </sheetData>
  <mergeCells count="16">
    <mergeCell ref="I41:K41"/>
    <mergeCell ref="I42:K42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U162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936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478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79.2">
      <c r="A11" s="23">
        <v>1</v>
      </c>
      <c r="B11" s="32" t="s">
        <v>543</v>
      </c>
      <c r="C11" s="17" t="s">
        <v>532</v>
      </c>
      <c r="D11" s="17" t="s">
        <v>544</v>
      </c>
      <c r="E11" s="17">
        <v>3854</v>
      </c>
      <c r="F11" s="26"/>
      <c r="G11" s="107">
        <f t="shared" ref="G11:G29" si="0">E11*F11</f>
        <v>0</v>
      </c>
      <c r="H11" s="128"/>
      <c r="I11" s="104">
        <f>G11*H11</f>
        <v>0</v>
      </c>
      <c r="J11" s="104">
        <f t="shared" ref="J11:J29" si="1">G11+I11</f>
        <v>0</v>
      </c>
      <c r="K11" s="32"/>
      <c r="IT11"/>
      <c r="IU11"/>
    </row>
    <row r="12" spans="1:255" s="11" customFormat="1" ht="79.2">
      <c r="A12" s="23">
        <f t="shared" ref="A12:A29" si="2">A11+1</f>
        <v>2</v>
      </c>
      <c r="B12" s="32" t="s">
        <v>543</v>
      </c>
      <c r="C12" s="73" t="s">
        <v>39</v>
      </c>
      <c r="D12" s="17" t="s">
        <v>544</v>
      </c>
      <c r="E12" s="17">
        <v>1410</v>
      </c>
      <c r="F12" s="26"/>
      <c r="G12" s="123">
        <f t="shared" si="0"/>
        <v>0</v>
      </c>
      <c r="H12" s="128"/>
      <c r="I12" s="104">
        <f t="shared" ref="I12:I29" si="3">G12*H12</f>
        <v>0</v>
      </c>
      <c r="J12" s="104">
        <f t="shared" si="1"/>
        <v>0</v>
      </c>
      <c r="K12" s="20"/>
      <c r="IT12"/>
      <c r="IU12"/>
    </row>
    <row r="13" spans="1:255" s="11" customFormat="1" ht="79.2">
      <c r="A13" s="23">
        <f t="shared" si="2"/>
        <v>3</v>
      </c>
      <c r="B13" s="101" t="s">
        <v>853</v>
      </c>
      <c r="C13" s="17" t="s">
        <v>206</v>
      </c>
      <c r="D13" s="17" t="s">
        <v>544</v>
      </c>
      <c r="E13" s="17">
        <v>94</v>
      </c>
      <c r="F13" s="26"/>
      <c r="G13" s="123">
        <f t="shared" si="0"/>
        <v>0</v>
      </c>
      <c r="H13" s="128"/>
      <c r="I13" s="104">
        <f t="shared" si="3"/>
        <v>0</v>
      </c>
      <c r="J13" s="104">
        <f t="shared" si="1"/>
        <v>0</v>
      </c>
      <c r="K13" s="20"/>
      <c r="IT13"/>
      <c r="IU13"/>
    </row>
    <row r="14" spans="1:255" s="11" customFormat="1" ht="79.2">
      <c r="A14" s="23">
        <f t="shared" si="2"/>
        <v>4</v>
      </c>
      <c r="B14" s="216" t="s">
        <v>854</v>
      </c>
      <c r="C14" s="86" t="s">
        <v>532</v>
      </c>
      <c r="D14" s="17" t="s">
        <v>544</v>
      </c>
      <c r="E14" s="17">
        <v>28</v>
      </c>
      <c r="F14" s="67"/>
      <c r="G14" s="123">
        <f t="shared" si="0"/>
        <v>0</v>
      </c>
      <c r="H14" s="128"/>
      <c r="I14" s="104">
        <f t="shared" si="3"/>
        <v>0</v>
      </c>
      <c r="J14" s="104">
        <f t="shared" si="1"/>
        <v>0</v>
      </c>
      <c r="K14" s="20"/>
      <c r="IT14"/>
      <c r="IU14"/>
    </row>
    <row r="15" spans="1:255" s="11" customFormat="1" ht="79.2">
      <c r="A15" s="23">
        <f t="shared" si="2"/>
        <v>5</v>
      </c>
      <c r="B15" s="32" t="s">
        <v>547</v>
      </c>
      <c r="C15" s="17" t="s">
        <v>532</v>
      </c>
      <c r="D15" s="17" t="s">
        <v>544</v>
      </c>
      <c r="E15" s="17">
        <v>282</v>
      </c>
      <c r="F15" s="26"/>
      <c r="G15" s="123">
        <f t="shared" si="0"/>
        <v>0</v>
      </c>
      <c r="H15" s="128"/>
      <c r="I15" s="104">
        <f t="shared" si="3"/>
        <v>0</v>
      </c>
      <c r="J15" s="104">
        <f t="shared" si="1"/>
        <v>0</v>
      </c>
      <c r="K15" s="20"/>
      <c r="IT15"/>
      <c r="IU15"/>
    </row>
    <row r="16" spans="1:255" s="11" customFormat="1" ht="79.2">
      <c r="A16" s="23">
        <f t="shared" si="2"/>
        <v>6</v>
      </c>
      <c r="B16" s="32" t="s">
        <v>548</v>
      </c>
      <c r="C16" s="17" t="s">
        <v>39</v>
      </c>
      <c r="D16" s="17" t="s">
        <v>544</v>
      </c>
      <c r="E16" s="17">
        <v>564</v>
      </c>
      <c r="F16" s="26"/>
      <c r="G16" s="123">
        <f t="shared" si="0"/>
        <v>0</v>
      </c>
      <c r="H16" s="128"/>
      <c r="I16" s="104">
        <f t="shared" si="3"/>
        <v>0</v>
      </c>
      <c r="J16" s="104">
        <f t="shared" si="1"/>
        <v>0</v>
      </c>
      <c r="K16" s="20"/>
      <c r="IT16"/>
      <c r="IU16"/>
    </row>
    <row r="17" spans="1:255" s="11" customFormat="1" ht="79.2">
      <c r="A17" s="23">
        <f t="shared" si="2"/>
        <v>7</v>
      </c>
      <c r="B17" s="32" t="s">
        <v>548</v>
      </c>
      <c r="C17" s="17" t="s">
        <v>532</v>
      </c>
      <c r="D17" s="17" t="s">
        <v>544</v>
      </c>
      <c r="E17" s="17">
        <v>5640</v>
      </c>
      <c r="F17" s="26"/>
      <c r="G17" s="123">
        <f t="shared" si="0"/>
        <v>0</v>
      </c>
      <c r="H17" s="128"/>
      <c r="I17" s="104">
        <f t="shared" si="3"/>
        <v>0</v>
      </c>
      <c r="J17" s="104">
        <f t="shared" si="1"/>
        <v>0</v>
      </c>
      <c r="K17" s="20"/>
      <c r="IT17"/>
      <c r="IU17"/>
    </row>
    <row r="18" spans="1:255" s="11" customFormat="1" ht="79.2">
      <c r="A18" s="23">
        <f t="shared" si="2"/>
        <v>8</v>
      </c>
      <c r="B18" s="32" t="s">
        <v>549</v>
      </c>
      <c r="C18" s="68" t="s">
        <v>532</v>
      </c>
      <c r="D18" s="17" t="s">
        <v>544</v>
      </c>
      <c r="E18" s="17">
        <v>940</v>
      </c>
      <c r="F18" s="26"/>
      <c r="G18" s="123">
        <f t="shared" si="0"/>
        <v>0</v>
      </c>
      <c r="H18" s="128"/>
      <c r="I18" s="104">
        <f t="shared" si="3"/>
        <v>0</v>
      </c>
      <c r="J18" s="104">
        <f t="shared" si="1"/>
        <v>0</v>
      </c>
      <c r="K18" s="20"/>
      <c r="IT18"/>
      <c r="IU18"/>
    </row>
    <row r="19" spans="1:255" s="11" customFormat="1" ht="79.2">
      <c r="A19" s="23">
        <f t="shared" si="2"/>
        <v>9</v>
      </c>
      <c r="B19" s="32" t="s">
        <v>550</v>
      </c>
      <c r="C19" s="68" t="s">
        <v>304</v>
      </c>
      <c r="D19" s="17" t="s">
        <v>544</v>
      </c>
      <c r="E19" s="17">
        <v>2820</v>
      </c>
      <c r="F19" s="26"/>
      <c r="G19" s="123">
        <f t="shared" si="0"/>
        <v>0</v>
      </c>
      <c r="H19" s="128"/>
      <c r="I19" s="104">
        <f t="shared" si="3"/>
        <v>0</v>
      </c>
      <c r="J19" s="104">
        <f t="shared" si="1"/>
        <v>0</v>
      </c>
      <c r="K19" s="20"/>
      <c r="IT19"/>
      <c r="IU19"/>
    </row>
    <row r="20" spans="1:255" s="11" customFormat="1" ht="79.2">
      <c r="A20" s="23">
        <f t="shared" si="2"/>
        <v>10</v>
      </c>
      <c r="B20" s="32" t="s">
        <v>550</v>
      </c>
      <c r="C20" s="17" t="s">
        <v>532</v>
      </c>
      <c r="D20" s="17" t="s">
        <v>544</v>
      </c>
      <c r="E20" s="17">
        <v>18800</v>
      </c>
      <c r="F20" s="26"/>
      <c r="G20" s="123">
        <f t="shared" si="0"/>
        <v>0</v>
      </c>
      <c r="H20" s="128"/>
      <c r="I20" s="104">
        <f t="shared" si="3"/>
        <v>0</v>
      </c>
      <c r="J20" s="104">
        <f t="shared" si="1"/>
        <v>0</v>
      </c>
      <c r="K20" s="20"/>
      <c r="IT20"/>
      <c r="IU20"/>
    </row>
    <row r="21" spans="1:255" s="11" customFormat="1" ht="79.2">
      <c r="A21" s="23">
        <f t="shared" si="2"/>
        <v>11</v>
      </c>
      <c r="B21" s="32" t="s">
        <v>550</v>
      </c>
      <c r="C21" s="17" t="s">
        <v>39</v>
      </c>
      <c r="D21" s="17" t="s">
        <v>544</v>
      </c>
      <c r="E21" s="17">
        <v>3290</v>
      </c>
      <c r="F21" s="26"/>
      <c r="G21" s="123">
        <f t="shared" si="0"/>
        <v>0</v>
      </c>
      <c r="H21" s="128"/>
      <c r="I21" s="104">
        <f t="shared" si="3"/>
        <v>0</v>
      </c>
      <c r="J21" s="104">
        <f t="shared" si="1"/>
        <v>0</v>
      </c>
      <c r="K21" s="20"/>
      <c r="IT21"/>
      <c r="IU21"/>
    </row>
    <row r="22" spans="1:255" s="11" customFormat="1" ht="79.2">
      <c r="A22" s="23">
        <f t="shared" si="2"/>
        <v>12</v>
      </c>
      <c r="B22" s="32" t="s">
        <v>550</v>
      </c>
      <c r="C22" s="17" t="s">
        <v>198</v>
      </c>
      <c r="D22" s="17" t="s">
        <v>544</v>
      </c>
      <c r="E22" s="17">
        <v>9400</v>
      </c>
      <c r="F22" s="26"/>
      <c r="G22" s="123">
        <f t="shared" si="0"/>
        <v>0</v>
      </c>
      <c r="H22" s="128"/>
      <c r="I22" s="104">
        <f t="shared" si="3"/>
        <v>0</v>
      </c>
      <c r="J22" s="104">
        <f t="shared" si="1"/>
        <v>0</v>
      </c>
      <c r="K22" s="20"/>
      <c r="IT22"/>
      <c r="IU22"/>
    </row>
    <row r="23" spans="1:255" s="11" customFormat="1" ht="52.8">
      <c r="A23" s="23">
        <f t="shared" si="2"/>
        <v>13</v>
      </c>
      <c r="B23" s="32" t="s">
        <v>550</v>
      </c>
      <c r="C23" s="17" t="s">
        <v>39</v>
      </c>
      <c r="D23" s="17" t="s">
        <v>545</v>
      </c>
      <c r="E23" s="17">
        <v>94</v>
      </c>
      <c r="F23" s="26"/>
      <c r="G23" s="123">
        <f t="shared" si="0"/>
        <v>0</v>
      </c>
      <c r="H23" s="128"/>
      <c r="I23" s="104">
        <f t="shared" si="3"/>
        <v>0</v>
      </c>
      <c r="J23" s="104">
        <f t="shared" si="1"/>
        <v>0</v>
      </c>
      <c r="K23" s="20"/>
      <c r="IT23"/>
      <c r="IU23"/>
    </row>
    <row r="24" spans="1:255" s="11" customFormat="1" ht="52.8">
      <c r="A24" s="23">
        <f t="shared" si="2"/>
        <v>14</v>
      </c>
      <c r="B24" s="99" t="s">
        <v>550</v>
      </c>
      <c r="C24" s="17" t="s">
        <v>532</v>
      </c>
      <c r="D24" s="17" t="s">
        <v>545</v>
      </c>
      <c r="E24" s="17">
        <v>94</v>
      </c>
      <c r="F24" s="26"/>
      <c r="G24" s="123">
        <f t="shared" si="0"/>
        <v>0</v>
      </c>
      <c r="H24" s="128"/>
      <c r="I24" s="104">
        <f t="shared" si="3"/>
        <v>0</v>
      </c>
      <c r="J24" s="104">
        <f t="shared" si="1"/>
        <v>0</v>
      </c>
      <c r="K24" s="20"/>
      <c r="IT24"/>
      <c r="IU24"/>
    </row>
    <row r="25" spans="1:255" s="11" customFormat="1" ht="39.6">
      <c r="A25" s="23">
        <f t="shared" si="2"/>
        <v>15</v>
      </c>
      <c r="B25" s="99" t="s">
        <v>550</v>
      </c>
      <c r="C25" s="17" t="s">
        <v>532</v>
      </c>
      <c r="D25" s="17" t="s">
        <v>546</v>
      </c>
      <c r="E25" s="17">
        <v>940</v>
      </c>
      <c r="F25" s="26"/>
      <c r="G25" s="123">
        <f t="shared" si="0"/>
        <v>0</v>
      </c>
      <c r="H25" s="128"/>
      <c r="I25" s="104">
        <f t="shared" si="3"/>
        <v>0</v>
      </c>
      <c r="J25" s="104">
        <f t="shared" si="1"/>
        <v>0</v>
      </c>
      <c r="K25" s="20"/>
      <c r="IT25"/>
      <c r="IU25"/>
    </row>
    <row r="26" spans="1:255" s="11" customFormat="1" ht="79.2">
      <c r="A26" s="23">
        <f t="shared" si="2"/>
        <v>16</v>
      </c>
      <c r="B26" s="101" t="s">
        <v>897</v>
      </c>
      <c r="C26" s="17" t="s">
        <v>198</v>
      </c>
      <c r="D26" s="17" t="s">
        <v>544</v>
      </c>
      <c r="E26" s="17">
        <v>11280</v>
      </c>
      <c r="F26" s="26"/>
      <c r="G26" s="123">
        <f t="shared" si="0"/>
        <v>0</v>
      </c>
      <c r="H26" s="128"/>
      <c r="I26" s="104">
        <f t="shared" si="3"/>
        <v>0</v>
      </c>
      <c r="J26" s="104">
        <f t="shared" si="1"/>
        <v>0</v>
      </c>
      <c r="K26" s="20"/>
      <c r="IT26"/>
      <c r="IU26"/>
    </row>
    <row r="27" spans="1:255" s="11" customFormat="1" ht="79.2">
      <c r="A27" s="23">
        <f t="shared" si="2"/>
        <v>17</v>
      </c>
      <c r="B27" s="99" t="s">
        <v>898</v>
      </c>
      <c r="C27" s="73" t="s">
        <v>206</v>
      </c>
      <c r="D27" s="17" t="s">
        <v>544</v>
      </c>
      <c r="E27" s="17">
        <v>282</v>
      </c>
      <c r="F27" s="26"/>
      <c r="G27" s="123">
        <f t="shared" si="0"/>
        <v>0</v>
      </c>
      <c r="H27" s="128"/>
      <c r="I27" s="104">
        <f t="shared" si="3"/>
        <v>0</v>
      </c>
      <c r="J27" s="104">
        <f t="shared" si="1"/>
        <v>0</v>
      </c>
      <c r="K27" s="20"/>
      <c r="IT27"/>
      <c r="IU27"/>
    </row>
    <row r="28" spans="1:255" s="11" customFormat="1" ht="79.2">
      <c r="A28" s="23">
        <f t="shared" si="2"/>
        <v>18</v>
      </c>
      <c r="B28" s="32" t="s">
        <v>551</v>
      </c>
      <c r="C28" s="17" t="s">
        <v>532</v>
      </c>
      <c r="D28" s="17" t="s">
        <v>544</v>
      </c>
      <c r="E28" s="17">
        <v>37600</v>
      </c>
      <c r="F28" s="26"/>
      <c r="G28" s="107">
        <f t="shared" si="0"/>
        <v>0</v>
      </c>
      <c r="H28" s="128"/>
      <c r="I28" s="104">
        <f t="shared" si="3"/>
        <v>0</v>
      </c>
      <c r="J28" s="104">
        <f t="shared" si="1"/>
        <v>0</v>
      </c>
      <c r="K28" s="20"/>
      <c r="IT28"/>
      <c r="IU28"/>
    </row>
    <row r="29" spans="1:255" s="11" customFormat="1" ht="79.8" thickBot="1">
      <c r="A29" s="23">
        <f t="shared" si="2"/>
        <v>19</v>
      </c>
      <c r="B29" s="88" t="s">
        <v>552</v>
      </c>
      <c r="C29" s="25" t="s">
        <v>532</v>
      </c>
      <c r="D29" s="17" t="s">
        <v>544</v>
      </c>
      <c r="E29" s="25">
        <v>13160</v>
      </c>
      <c r="F29" s="26"/>
      <c r="G29" s="135">
        <f t="shared" si="0"/>
        <v>0</v>
      </c>
      <c r="H29" s="128"/>
      <c r="I29" s="104">
        <f t="shared" si="3"/>
        <v>0</v>
      </c>
      <c r="J29" s="133">
        <f t="shared" si="1"/>
        <v>0</v>
      </c>
      <c r="K29" s="20"/>
      <c r="IT29"/>
      <c r="IU29"/>
    </row>
    <row r="30" spans="1:255" s="43" customFormat="1" ht="13.8" thickBot="1">
      <c r="A30" s="39"/>
      <c r="B30" s="40" t="s">
        <v>80</v>
      </c>
      <c r="C30" s="12"/>
      <c r="D30" s="12"/>
      <c r="E30" s="12"/>
      <c r="F30" s="12"/>
      <c r="G30" s="127">
        <f>SUM(G11:G29)</f>
        <v>0</v>
      </c>
      <c r="H30" s="41"/>
      <c r="I30" s="230"/>
      <c r="J30" s="127">
        <f>SUM(J11:J29)</f>
        <v>0</v>
      </c>
      <c r="K30" s="118"/>
      <c r="IT30"/>
      <c r="IU30"/>
    </row>
    <row r="31" spans="1:255" s="43" customFormat="1">
      <c r="A31" s="39"/>
      <c r="B31" s="39"/>
      <c r="C31" s="42"/>
      <c r="D31" s="39"/>
      <c r="E31" s="39"/>
      <c r="F31" s="39"/>
      <c r="G31" s="39"/>
      <c r="H31" s="39"/>
      <c r="I31" s="42"/>
      <c r="J31" s="42"/>
      <c r="K31" s="42"/>
      <c r="IT31"/>
      <c r="IU31"/>
    </row>
    <row r="32" spans="1:255" s="43" customFormat="1">
      <c r="A32" s="39"/>
      <c r="B32" s="39"/>
      <c r="C32" s="42"/>
      <c r="D32" s="39"/>
      <c r="E32" s="39"/>
      <c r="F32" s="39"/>
      <c r="G32" s="39"/>
      <c r="H32" s="39"/>
      <c r="I32" s="42"/>
      <c r="J32" s="42"/>
      <c r="K32" s="42"/>
      <c r="IT32"/>
      <c r="IU32"/>
    </row>
    <row r="33" spans="1:255" s="43" customFormat="1">
      <c r="A33" s="39"/>
      <c r="B33" s="1" t="s">
        <v>81</v>
      </c>
      <c r="C33" s="42"/>
      <c r="D33" s="39"/>
      <c r="E33" s="39"/>
      <c r="F33" s="39"/>
      <c r="G33" s="39"/>
      <c r="H33" s="39"/>
      <c r="I33" s="240" t="s">
        <v>82</v>
      </c>
      <c r="J33" s="240"/>
      <c r="K33" s="240"/>
      <c r="IT33"/>
      <c r="IU33"/>
    </row>
    <row r="34" spans="1:255" s="43" customFormat="1">
      <c r="A34" s="39"/>
      <c r="B34" s="1" t="s">
        <v>83</v>
      </c>
      <c r="C34" s="42"/>
      <c r="D34" s="39"/>
      <c r="E34" s="39"/>
      <c r="F34" s="39"/>
      <c r="G34" s="39"/>
      <c r="H34" s="39"/>
      <c r="I34" s="240" t="s">
        <v>84</v>
      </c>
      <c r="J34" s="240"/>
      <c r="K34" s="240"/>
      <c r="IT34"/>
      <c r="IU34"/>
    </row>
    <row r="35" spans="1:255" s="43" customFormat="1">
      <c r="I35" s="119"/>
      <c r="J35" s="119"/>
      <c r="K35" s="119"/>
      <c r="IT35"/>
      <c r="IU35"/>
    </row>
    <row r="36" spans="1:255" s="43" customFormat="1">
      <c r="I36" s="119"/>
      <c r="J36" s="119"/>
      <c r="K36" s="119"/>
      <c r="IT36"/>
      <c r="IU36"/>
    </row>
    <row r="37" spans="1:255" s="43" customFormat="1">
      <c r="I37" s="119"/>
      <c r="J37" s="119"/>
      <c r="K37" s="119"/>
      <c r="IT37"/>
      <c r="IU37"/>
    </row>
    <row r="38" spans="1:255" s="43" customFormat="1">
      <c r="I38" s="119"/>
      <c r="J38" s="119"/>
      <c r="K38" s="119"/>
      <c r="IT38"/>
      <c r="IU38"/>
    </row>
    <row r="39" spans="1:255" s="43" customFormat="1">
      <c r="I39" s="119"/>
      <c r="J39" s="119"/>
      <c r="K39" s="119"/>
      <c r="IT39"/>
      <c r="IU39"/>
    </row>
    <row r="40" spans="1:255" s="43" customFormat="1">
      <c r="I40" s="119"/>
      <c r="J40" s="119"/>
      <c r="K40" s="119"/>
      <c r="IT40"/>
      <c r="IU40"/>
    </row>
    <row r="41" spans="1:255" s="43" customFormat="1">
      <c r="I41" s="119"/>
      <c r="J41" s="119"/>
      <c r="K41" s="119"/>
      <c r="IT41"/>
      <c r="IU41"/>
    </row>
    <row r="42" spans="1:255" s="43" customFormat="1">
      <c r="I42" s="119"/>
      <c r="J42" s="119"/>
      <c r="K42" s="119"/>
      <c r="IT42"/>
      <c r="IU42"/>
    </row>
    <row r="43" spans="1:255" s="43" customFormat="1">
      <c r="I43" s="119"/>
      <c r="J43" s="119"/>
      <c r="K43" s="119"/>
      <c r="IT43"/>
      <c r="IU43"/>
    </row>
    <row r="44" spans="1:255" s="43" customFormat="1">
      <c r="I44" s="119"/>
      <c r="J44" s="119"/>
      <c r="K44" s="119"/>
      <c r="IT44"/>
      <c r="IU44"/>
    </row>
    <row r="45" spans="1:255" s="43" customFormat="1">
      <c r="I45" s="119"/>
      <c r="J45" s="119"/>
      <c r="K45" s="119"/>
      <c r="IT45"/>
      <c r="IU45"/>
    </row>
    <row r="46" spans="1:255" s="43" customFormat="1">
      <c r="I46" s="119"/>
      <c r="J46" s="119"/>
      <c r="K46" s="119"/>
      <c r="IT46"/>
      <c r="IU46"/>
    </row>
    <row r="47" spans="1:255" s="43" customFormat="1">
      <c r="I47" s="119"/>
      <c r="J47" s="119"/>
      <c r="K47" s="119"/>
      <c r="IT47"/>
      <c r="IU47"/>
    </row>
    <row r="48" spans="1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 s="43" customFormat="1">
      <c r="I130" s="119"/>
      <c r="J130" s="119"/>
      <c r="K130" s="119"/>
      <c r="IT130"/>
      <c r="IU130"/>
    </row>
    <row r="131" spans="1:255" s="43" customFormat="1">
      <c r="I131" s="119"/>
      <c r="J131" s="119"/>
      <c r="K131" s="119"/>
      <c r="IT131"/>
      <c r="IU131"/>
    </row>
    <row r="132" spans="1:255" s="43" customFormat="1">
      <c r="I132" s="119"/>
      <c r="J132" s="119"/>
      <c r="K132" s="119"/>
      <c r="IT132"/>
      <c r="IU132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9"/>
      <c r="J160" s="119"/>
      <c r="K160" s="11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9"/>
      <c r="J161" s="119"/>
      <c r="K161" s="11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9"/>
      <c r="J162" s="119"/>
      <c r="K162" s="119"/>
    </row>
  </sheetData>
  <mergeCells count="16">
    <mergeCell ref="I34:K34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3:K3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U173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937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498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99" t="s">
        <v>856</v>
      </c>
      <c r="C11" s="17" t="s">
        <v>532</v>
      </c>
      <c r="D11" s="17" t="s">
        <v>533</v>
      </c>
      <c r="E11" s="17">
        <v>9</v>
      </c>
      <c r="F11" s="26"/>
      <c r="G11" s="107">
        <f t="shared" ref="G11:G38" si="0">E11*F11</f>
        <v>0</v>
      </c>
      <c r="H11" s="128"/>
      <c r="I11" s="104">
        <f>G11*H11</f>
        <v>0</v>
      </c>
      <c r="J11" s="104">
        <f t="shared" ref="J11:J38" si="1">G11+I11</f>
        <v>0</v>
      </c>
      <c r="K11" s="32"/>
      <c r="IT11"/>
      <c r="IU11"/>
    </row>
    <row r="12" spans="1:255" s="11" customFormat="1">
      <c r="A12" s="23">
        <f t="shared" ref="A12:A40" si="2">A11+1</f>
        <v>2</v>
      </c>
      <c r="B12" s="32" t="s">
        <v>554</v>
      </c>
      <c r="C12" s="17" t="s">
        <v>532</v>
      </c>
      <c r="D12" s="17" t="s">
        <v>536</v>
      </c>
      <c r="E12" s="17">
        <v>9</v>
      </c>
      <c r="F12" s="26"/>
      <c r="G12" s="123">
        <f t="shared" si="0"/>
        <v>0</v>
      </c>
      <c r="H12" s="128"/>
      <c r="I12" s="104">
        <f t="shared" ref="I12:I40" si="3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si="2"/>
        <v>3</v>
      </c>
      <c r="B13" s="32" t="s">
        <v>555</v>
      </c>
      <c r="C13" s="17" t="s">
        <v>39</v>
      </c>
      <c r="D13" s="17" t="s">
        <v>296</v>
      </c>
      <c r="E13" s="17">
        <v>9</v>
      </c>
      <c r="F13" s="26"/>
      <c r="G13" s="123">
        <f t="shared" si="0"/>
        <v>0</v>
      </c>
      <c r="H13" s="128"/>
      <c r="I13" s="104">
        <f t="shared" si="3"/>
        <v>0</v>
      </c>
      <c r="J13" s="104">
        <f t="shared" si="1"/>
        <v>0</v>
      </c>
      <c r="K13" s="20"/>
      <c r="IT13"/>
      <c r="IU13"/>
    </row>
    <row r="14" spans="1:255" s="11" customFormat="1" ht="52.8">
      <c r="A14" s="23">
        <f t="shared" si="2"/>
        <v>4</v>
      </c>
      <c r="B14" s="32" t="s">
        <v>556</v>
      </c>
      <c r="C14" s="17" t="s">
        <v>39</v>
      </c>
      <c r="D14" s="73" t="s">
        <v>855</v>
      </c>
      <c r="E14" s="17">
        <v>282</v>
      </c>
      <c r="F14" s="26"/>
      <c r="G14" s="123">
        <f t="shared" si="0"/>
        <v>0</v>
      </c>
      <c r="H14" s="128"/>
      <c r="I14" s="104">
        <f t="shared" si="3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2"/>
        <v>5</v>
      </c>
      <c r="B15" s="32" t="s">
        <v>556</v>
      </c>
      <c r="C15" s="17" t="s">
        <v>198</v>
      </c>
      <c r="D15" s="17" t="s">
        <v>198</v>
      </c>
      <c r="E15" s="17">
        <v>188</v>
      </c>
      <c r="F15" s="26"/>
      <c r="G15" s="123">
        <f t="shared" si="0"/>
        <v>0</v>
      </c>
      <c r="H15" s="128"/>
      <c r="I15" s="104">
        <f t="shared" si="3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2"/>
        <v>6</v>
      </c>
      <c r="B16" s="84" t="s">
        <v>557</v>
      </c>
      <c r="C16" s="86" t="s">
        <v>167</v>
      </c>
      <c r="D16" s="27" t="s">
        <v>26</v>
      </c>
      <c r="E16" s="17">
        <v>19</v>
      </c>
      <c r="F16" s="67"/>
      <c r="G16" s="123">
        <f t="shared" si="0"/>
        <v>0</v>
      </c>
      <c r="H16" s="128"/>
      <c r="I16" s="104">
        <f t="shared" si="3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2"/>
        <v>7</v>
      </c>
      <c r="B17" s="32" t="s">
        <v>558</v>
      </c>
      <c r="C17" s="17" t="s">
        <v>559</v>
      </c>
      <c r="D17" s="17" t="s">
        <v>26</v>
      </c>
      <c r="E17" s="17">
        <v>94</v>
      </c>
      <c r="F17" s="26"/>
      <c r="G17" s="123">
        <f t="shared" si="0"/>
        <v>0</v>
      </c>
      <c r="H17" s="128"/>
      <c r="I17" s="104">
        <f t="shared" si="3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2"/>
        <v>8</v>
      </c>
      <c r="B18" s="32" t="s">
        <v>548</v>
      </c>
      <c r="C18" s="80" t="s">
        <v>198</v>
      </c>
      <c r="D18" s="17" t="s">
        <v>198</v>
      </c>
      <c r="E18" s="17">
        <v>1410</v>
      </c>
      <c r="F18" s="26"/>
      <c r="G18" s="123">
        <f t="shared" si="0"/>
        <v>0</v>
      </c>
      <c r="H18" s="128"/>
      <c r="I18" s="104">
        <f t="shared" si="3"/>
        <v>0</v>
      </c>
      <c r="J18" s="104">
        <f t="shared" si="1"/>
        <v>0</v>
      </c>
      <c r="K18" s="20"/>
      <c r="IT18"/>
      <c r="IU18"/>
    </row>
    <row r="19" spans="1:255" s="11" customFormat="1" ht="52.8">
      <c r="A19" s="23">
        <f t="shared" si="2"/>
        <v>9</v>
      </c>
      <c r="B19" s="32" t="s">
        <v>560</v>
      </c>
      <c r="C19" s="17" t="s">
        <v>532</v>
      </c>
      <c r="D19" s="73" t="s">
        <v>855</v>
      </c>
      <c r="E19" s="17">
        <v>1410</v>
      </c>
      <c r="F19" s="26"/>
      <c r="G19" s="123">
        <f t="shared" si="0"/>
        <v>0</v>
      </c>
      <c r="H19" s="128"/>
      <c r="I19" s="104">
        <f t="shared" si="3"/>
        <v>0</v>
      </c>
      <c r="J19" s="104">
        <f t="shared" si="1"/>
        <v>0</v>
      </c>
      <c r="K19" s="20"/>
      <c r="IT19"/>
      <c r="IU19"/>
    </row>
    <row r="20" spans="1:255" s="11" customFormat="1" ht="52.8">
      <c r="A20" s="23">
        <f t="shared" si="2"/>
        <v>10</v>
      </c>
      <c r="B20" s="32" t="s">
        <v>561</v>
      </c>
      <c r="C20" s="73" t="s">
        <v>39</v>
      </c>
      <c r="D20" s="73" t="s">
        <v>855</v>
      </c>
      <c r="E20" s="17">
        <v>940</v>
      </c>
      <c r="F20" s="26"/>
      <c r="G20" s="123">
        <f t="shared" si="0"/>
        <v>0</v>
      </c>
      <c r="H20" s="128"/>
      <c r="I20" s="104">
        <f t="shared" si="3"/>
        <v>0</v>
      </c>
      <c r="J20" s="104">
        <f t="shared" si="1"/>
        <v>0</v>
      </c>
      <c r="K20" s="20"/>
      <c r="IT20"/>
      <c r="IU20"/>
    </row>
    <row r="21" spans="1:255" s="11" customFormat="1" ht="26.4">
      <c r="A21" s="23">
        <f t="shared" si="2"/>
        <v>11</v>
      </c>
      <c r="B21" s="99" t="s">
        <v>548</v>
      </c>
      <c r="C21" s="17" t="s">
        <v>39</v>
      </c>
      <c r="D21" s="17" t="s">
        <v>562</v>
      </c>
      <c r="E21" s="17">
        <v>1128</v>
      </c>
      <c r="F21" s="26"/>
      <c r="G21" s="123">
        <f t="shared" si="0"/>
        <v>0</v>
      </c>
      <c r="H21" s="128"/>
      <c r="I21" s="104">
        <f t="shared" si="3"/>
        <v>0</v>
      </c>
      <c r="J21" s="104">
        <f t="shared" si="1"/>
        <v>0</v>
      </c>
      <c r="K21" s="20"/>
      <c r="IT21"/>
      <c r="IU21"/>
    </row>
    <row r="22" spans="1:255" s="11" customFormat="1" ht="26.4">
      <c r="A22" s="23">
        <f t="shared" si="2"/>
        <v>12</v>
      </c>
      <c r="B22" s="99" t="s">
        <v>548</v>
      </c>
      <c r="C22" s="17" t="s">
        <v>532</v>
      </c>
      <c r="D22" s="17" t="s">
        <v>562</v>
      </c>
      <c r="E22" s="17">
        <v>1880</v>
      </c>
      <c r="F22" s="26"/>
      <c r="G22" s="123">
        <f t="shared" si="0"/>
        <v>0</v>
      </c>
      <c r="H22" s="128"/>
      <c r="I22" s="104">
        <f t="shared" si="3"/>
        <v>0</v>
      </c>
      <c r="J22" s="104">
        <f t="shared" si="1"/>
        <v>0</v>
      </c>
      <c r="K22" s="20"/>
      <c r="IT22"/>
      <c r="IU22"/>
    </row>
    <row r="23" spans="1:255" s="11" customFormat="1" ht="26.4">
      <c r="A23" s="23">
        <f>A22+1</f>
        <v>13</v>
      </c>
      <c r="B23" s="99" t="s">
        <v>548</v>
      </c>
      <c r="C23" s="17" t="s">
        <v>304</v>
      </c>
      <c r="D23" s="17" t="s">
        <v>562</v>
      </c>
      <c r="E23" s="17">
        <v>94</v>
      </c>
      <c r="F23" s="26"/>
      <c r="G23" s="104">
        <f>E23*F23</f>
        <v>0</v>
      </c>
      <c r="H23" s="128"/>
      <c r="I23" s="104">
        <f>G23*H23</f>
        <v>0</v>
      </c>
      <c r="J23" s="104">
        <f>G23+I23</f>
        <v>0</v>
      </c>
      <c r="K23" s="20"/>
      <c r="IT23"/>
      <c r="IU23"/>
    </row>
    <row r="24" spans="1:255" s="11" customFormat="1">
      <c r="A24" s="23">
        <f t="shared" si="2"/>
        <v>14</v>
      </c>
      <c r="B24" s="99" t="s">
        <v>857</v>
      </c>
      <c r="C24" s="73" t="s">
        <v>858</v>
      </c>
      <c r="D24" s="17" t="s">
        <v>51</v>
      </c>
      <c r="E24" s="17">
        <v>38</v>
      </c>
      <c r="F24" s="26"/>
      <c r="G24" s="123">
        <f t="shared" si="0"/>
        <v>0</v>
      </c>
      <c r="H24" s="128"/>
      <c r="I24" s="104">
        <f t="shared" si="3"/>
        <v>0</v>
      </c>
      <c r="J24" s="104">
        <f t="shared" si="1"/>
        <v>0</v>
      </c>
      <c r="K24" s="20"/>
      <c r="IT24"/>
      <c r="IU24"/>
    </row>
    <row r="25" spans="1:255" s="11" customFormat="1" ht="52.8">
      <c r="A25" s="23">
        <f t="shared" si="2"/>
        <v>15</v>
      </c>
      <c r="B25" s="32" t="s">
        <v>563</v>
      </c>
      <c r="C25" s="17" t="s">
        <v>198</v>
      </c>
      <c r="D25" s="73" t="s">
        <v>855</v>
      </c>
      <c r="E25" s="17">
        <v>3760</v>
      </c>
      <c r="F25" s="26"/>
      <c r="G25" s="123">
        <f t="shared" si="0"/>
        <v>0</v>
      </c>
      <c r="H25" s="128"/>
      <c r="I25" s="104">
        <f t="shared" si="3"/>
        <v>0</v>
      </c>
      <c r="J25" s="104">
        <f t="shared" si="1"/>
        <v>0</v>
      </c>
      <c r="K25" s="20"/>
      <c r="IT25"/>
      <c r="IU25"/>
    </row>
    <row r="26" spans="1:255" s="11" customFormat="1" ht="26.4">
      <c r="A26" s="23">
        <f t="shared" si="2"/>
        <v>16</v>
      </c>
      <c r="B26" s="32" t="s">
        <v>550</v>
      </c>
      <c r="C26" s="17" t="s">
        <v>532</v>
      </c>
      <c r="D26" s="17" t="s">
        <v>564</v>
      </c>
      <c r="E26" s="17">
        <v>470</v>
      </c>
      <c r="F26" s="26"/>
      <c r="G26" s="123">
        <f t="shared" si="0"/>
        <v>0</v>
      </c>
      <c r="H26" s="128"/>
      <c r="I26" s="104">
        <f t="shared" si="3"/>
        <v>0</v>
      </c>
      <c r="J26" s="104">
        <f t="shared" si="1"/>
        <v>0</v>
      </c>
      <c r="K26" s="20"/>
      <c r="IT26"/>
      <c r="IU26"/>
    </row>
    <row r="27" spans="1:255" s="11" customFormat="1" ht="26.4">
      <c r="A27" s="23">
        <f t="shared" si="2"/>
        <v>17</v>
      </c>
      <c r="B27" s="64" t="s">
        <v>550</v>
      </c>
      <c r="C27" s="25" t="s">
        <v>532</v>
      </c>
      <c r="D27" s="23" t="s">
        <v>562</v>
      </c>
      <c r="E27" s="17">
        <v>2538</v>
      </c>
      <c r="F27" s="33"/>
      <c r="G27" s="123">
        <f t="shared" si="0"/>
        <v>0</v>
      </c>
      <c r="H27" s="128"/>
      <c r="I27" s="104">
        <f t="shared" si="3"/>
        <v>0</v>
      </c>
      <c r="J27" s="104">
        <f t="shared" si="1"/>
        <v>0</v>
      </c>
      <c r="K27" s="20"/>
      <c r="IT27"/>
      <c r="IU27"/>
    </row>
    <row r="28" spans="1:255" s="11" customFormat="1" ht="26.4">
      <c r="A28" s="23">
        <f t="shared" si="2"/>
        <v>18</v>
      </c>
      <c r="B28" s="64" t="s">
        <v>550</v>
      </c>
      <c r="C28" s="25" t="s">
        <v>39</v>
      </c>
      <c r="D28" s="17" t="s">
        <v>562</v>
      </c>
      <c r="E28" s="17">
        <v>3760</v>
      </c>
      <c r="F28" s="33"/>
      <c r="G28" s="123">
        <f t="shared" si="0"/>
        <v>0</v>
      </c>
      <c r="H28" s="128"/>
      <c r="I28" s="104">
        <f t="shared" si="3"/>
        <v>0</v>
      </c>
      <c r="J28" s="104">
        <f t="shared" si="1"/>
        <v>0</v>
      </c>
      <c r="K28" s="20"/>
      <c r="IT28"/>
      <c r="IU28"/>
    </row>
    <row r="29" spans="1:255" s="11" customFormat="1" ht="26.4">
      <c r="A29" s="23">
        <f t="shared" si="2"/>
        <v>19</v>
      </c>
      <c r="B29" s="32" t="s">
        <v>550</v>
      </c>
      <c r="C29" s="17" t="s">
        <v>198</v>
      </c>
      <c r="D29" s="17" t="s">
        <v>562</v>
      </c>
      <c r="E29" s="17">
        <v>5640</v>
      </c>
      <c r="F29" s="26"/>
      <c r="G29" s="107">
        <f t="shared" si="0"/>
        <v>0</v>
      </c>
      <c r="H29" s="128"/>
      <c r="I29" s="104">
        <f t="shared" si="3"/>
        <v>0</v>
      </c>
      <c r="J29" s="104">
        <f t="shared" si="1"/>
        <v>0</v>
      </c>
      <c r="K29" s="20"/>
      <c r="IT29"/>
      <c r="IU29"/>
    </row>
    <row r="30" spans="1:255" s="11" customFormat="1" ht="26.4">
      <c r="A30" s="23">
        <f t="shared" si="2"/>
        <v>20</v>
      </c>
      <c r="B30" s="32" t="s">
        <v>550</v>
      </c>
      <c r="C30" s="17" t="s">
        <v>304</v>
      </c>
      <c r="D30" s="17" t="s">
        <v>562</v>
      </c>
      <c r="E30" s="17">
        <v>752</v>
      </c>
      <c r="F30" s="26"/>
      <c r="G30" s="123">
        <f t="shared" si="0"/>
        <v>0</v>
      </c>
      <c r="H30" s="128"/>
      <c r="I30" s="104">
        <f t="shared" si="3"/>
        <v>0</v>
      </c>
      <c r="J30" s="104">
        <f t="shared" si="1"/>
        <v>0</v>
      </c>
      <c r="K30" s="105"/>
      <c r="IT30"/>
      <c r="IU30"/>
    </row>
    <row r="31" spans="1:255" s="11" customFormat="1">
      <c r="A31" s="23">
        <f t="shared" si="2"/>
        <v>21</v>
      </c>
      <c r="B31" s="28" t="s">
        <v>859</v>
      </c>
      <c r="C31" s="23" t="s">
        <v>167</v>
      </c>
      <c r="D31" s="23" t="s">
        <v>664</v>
      </c>
      <c r="E31" s="23">
        <v>282</v>
      </c>
      <c r="F31" s="26"/>
      <c r="G31" s="124">
        <f t="shared" si="0"/>
        <v>0</v>
      </c>
      <c r="H31" s="128"/>
      <c r="I31" s="104">
        <f t="shared" si="3"/>
        <v>0</v>
      </c>
      <c r="J31" s="104">
        <f t="shared" si="1"/>
        <v>0</v>
      </c>
      <c r="K31" s="106"/>
      <c r="IT31"/>
      <c r="IU31"/>
    </row>
    <row r="32" spans="1:255" s="11" customFormat="1">
      <c r="A32" s="23">
        <f t="shared" si="2"/>
        <v>22</v>
      </c>
      <c r="B32" s="99" t="s">
        <v>860</v>
      </c>
      <c r="C32" s="17" t="s">
        <v>22</v>
      </c>
      <c r="D32" s="17" t="s">
        <v>664</v>
      </c>
      <c r="E32" s="17">
        <v>282</v>
      </c>
      <c r="F32" s="26"/>
      <c r="G32" s="124">
        <f t="shared" si="0"/>
        <v>0</v>
      </c>
      <c r="H32" s="128"/>
      <c r="I32" s="104">
        <f t="shared" si="3"/>
        <v>0</v>
      </c>
      <c r="J32" s="104">
        <f t="shared" si="1"/>
        <v>0</v>
      </c>
      <c r="K32" s="106"/>
      <c r="IT32"/>
      <c r="IU32"/>
    </row>
    <row r="33" spans="1:255" s="11" customFormat="1">
      <c r="A33" s="23">
        <f t="shared" si="2"/>
        <v>23</v>
      </c>
      <c r="B33" s="16" t="s">
        <v>550</v>
      </c>
      <c r="C33" s="27" t="s">
        <v>22</v>
      </c>
      <c r="D33" s="17" t="s">
        <v>664</v>
      </c>
      <c r="E33" s="17">
        <v>235</v>
      </c>
      <c r="F33" s="26"/>
      <c r="G33" s="124">
        <f t="shared" si="0"/>
        <v>0</v>
      </c>
      <c r="H33" s="128"/>
      <c r="I33" s="104">
        <f t="shared" si="3"/>
        <v>0</v>
      </c>
      <c r="J33" s="104">
        <f t="shared" si="1"/>
        <v>0</v>
      </c>
      <c r="K33" s="106"/>
      <c r="IT33"/>
      <c r="IU33"/>
    </row>
    <row r="34" spans="1:255" s="11" customFormat="1">
      <c r="A34" s="23">
        <f t="shared" si="2"/>
        <v>24</v>
      </c>
      <c r="B34" s="16" t="s">
        <v>550</v>
      </c>
      <c r="C34" s="17" t="s">
        <v>167</v>
      </c>
      <c r="D34" s="17" t="s">
        <v>664</v>
      </c>
      <c r="E34" s="17">
        <v>752</v>
      </c>
      <c r="F34" s="26"/>
      <c r="G34" s="124">
        <f t="shared" si="0"/>
        <v>0</v>
      </c>
      <c r="H34" s="128"/>
      <c r="I34" s="104">
        <f t="shared" si="3"/>
        <v>0</v>
      </c>
      <c r="J34" s="104">
        <f t="shared" si="1"/>
        <v>0</v>
      </c>
      <c r="K34" s="106"/>
      <c r="IT34"/>
      <c r="IU34"/>
    </row>
    <row r="35" spans="1:255" s="11" customFormat="1">
      <c r="A35" s="23">
        <f t="shared" si="2"/>
        <v>25</v>
      </c>
      <c r="B35" s="32" t="s">
        <v>676</v>
      </c>
      <c r="C35" s="17" t="s">
        <v>167</v>
      </c>
      <c r="D35" s="17" t="s">
        <v>664</v>
      </c>
      <c r="E35" s="17">
        <v>47</v>
      </c>
      <c r="F35" s="26"/>
      <c r="G35" s="124">
        <f t="shared" si="0"/>
        <v>0</v>
      </c>
      <c r="H35" s="128"/>
      <c r="I35" s="104">
        <f t="shared" si="3"/>
        <v>0</v>
      </c>
      <c r="J35" s="104">
        <f t="shared" si="1"/>
        <v>0</v>
      </c>
      <c r="K35" s="20"/>
      <c r="IT35"/>
      <c r="IU35"/>
    </row>
    <row r="36" spans="1:255" s="11" customFormat="1" ht="26.4">
      <c r="A36" s="23">
        <f t="shared" si="2"/>
        <v>26</v>
      </c>
      <c r="B36" s="32" t="s">
        <v>695</v>
      </c>
      <c r="C36" s="73" t="s">
        <v>198</v>
      </c>
      <c r="D36" s="17" t="s">
        <v>562</v>
      </c>
      <c r="E36" s="17">
        <v>188</v>
      </c>
      <c r="F36" s="26"/>
      <c r="G36" s="124">
        <f t="shared" si="0"/>
        <v>0</v>
      </c>
      <c r="H36" s="128"/>
      <c r="I36" s="104">
        <f t="shared" si="3"/>
        <v>0</v>
      </c>
      <c r="J36" s="104">
        <f t="shared" si="1"/>
        <v>0</v>
      </c>
      <c r="K36" s="20"/>
      <c r="IT36"/>
      <c r="IU36"/>
    </row>
    <row r="37" spans="1:255" s="11" customFormat="1" ht="26.4">
      <c r="A37" s="23">
        <f t="shared" si="2"/>
        <v>27</v>
      </c>
      <c r="B37" s="32" t="s">
        <v>695</v>
      </c>
      <c r="C37" s="17" t="s">
        <v>39</v>
      </c>
      <c r="D37" s="17" t="s">
        <v>562</v>
      </c>
      <c r="E37" s="17">
        <v>188</v>
      </c>
      <c r="F37" s="26"/>
      <c r="G37" s="124">
        <f t="shared" si="0"/>
        <v>0</v>
      </c>
      <c r="H37" s="128"/>
      <c r="I37" s="104">
        <f t="shared" si="3"/>
        <v>0</v>
      </c>
      <c r="J37" s="104">
        <f t="shared" si="1"/>
        <v>0</v>
      </c>
      <c r="K37" s="20"/>
      <c r="IT37"/>
      <c r="IU37"/>
    </row>
    <row r="38" spans="1:255" s="38" customFormat="1" ht="26.4">
      <c r="A38" s="23">
        <f t="shared" si="2"/>
        <v>28</v>
      </c>
      <c r="B38" s="32" t="s">
        <v>550</v>
      </c>
      <c r="C38" s="17" t="s">
        <v>206</v>
      </c>
      <c r="D38" s="17" t="s">
        <v>562</v>
      </c>
      <c r="E38" s="17">
        <v>94</v>
      </c>
      <c r="F38" s="26"/>
      <c r="G38" s="123">
        <f t="shared" si="0"/>
        <v>0</v>
      </c>
      <c r="H38" s="128"/>
      <c r="I38" s="104">
        <f t="shared" si="3"/>
        <v>0</v>
      </c>
      <c r="J38" s="104">
        <f t="shared" si="1"/>
        <v>0</v>
      </c>
      <c r="K38" s="20"/>
      <c r="IT38"/>
      <c r="IU38"/>
    </row>
    <row r="39" spans="1:255" s="38" customFormat="1" ht="26.4">
      <c r="A39" s="23">
        <f t="shared" si="2"/>
        <v>29</v>
      </c>
      <c r="B39" s="20" t="s">
        <v>565</v>
      </c>
      <c r="C39" s="21" t="s">
        <v>532</v>
      </c>
      <c r="D39" s="89" t="s">
        <v>562</v>
      </c>
      <c r="E39" s="21">
        <v>564</v>
      </c>
      <c r="F39" s="35"/>
      <c r="G39" s="123">
        <f>E39*F39</f>
        <v>0</v>
      </c>
      <c r="H39" s="128"/>
      <c r="I39" s="104">
        <f t="shared" si="3"/>
        <v>0</v>
      </c>
      <c r="J39" s="104">
        <f>G39+I39</f>
        <v>0</v>
      </c>
      <c r="K39" s="20"/>
      <c r="IT39"/>
      <c r="IU39"/>
    </row>
    <row r="40" spans="1:255" s="38" customFormat="1" ht="53.4" thickBot="1">
      <c r="A40" s="23">
        <f t="shared" si="2"/>
        <v>30</v>
      </c>
      <c r="B40" s="231" t="s">
        <v>566</v>
      </c>
      <c r="C40" s="34" t="s">
        <v>39</v>
      </c>
      <c r="D40" s="73" t="s">
        <v>855</v>
      </c>
      <c r="E40" s="34">
        <v>940</v>
      </c>
      <c r="F40" s="34"/>
      <c r="G40" s="135">
        <f>E40*F40</f>
        <v>0</v>
      </c>
      <c r="H40" s="128"/>
      <c r="I40" s="104">
        <f t="shared" si="3"/>
        <v>0</v>
      </c>
      <c r="J40" s="133">
        <f>G40+I40</f>
        <v>0</v>
      </c>
      <c r="K40" s="57"/>
      <c r="IT40"/>
      <c r="IU40"/>
    </row>
    <row r="41" spans="1:255" s="38" customFormat="1" ht="13.8" thickBot="1">
      <c r="A41" s="39"/>
      <c r="B41" s="40" t="s">
        <v>80</v>
      </c>
      <c r="C41" s="12"/>
      <c r="D41" s="12"/>
      <c r="E41" s="12"/>
      <c r="F41" s="12"/>
      <c r="G41" s="127">
        <f>SUM(G11:G40)</f>
        <v>0</v>
      </c>
      <c r="H41" s="41"/>
      <c r="I41" s="230"/>
      <c r="J41" s="127">
        <f>SUM(J11:J40)</f>
        <v>0</v>
      </c>
      <c r="K41" s="118"/>
      <c r="IT41"/>
      <c r="IU41"/>
    </row>
    <row r="42" spans="1:255" s="43" customFormat="1">
      <c r="A42" s="39"/>
      <c r="B42" s="39"/>
      <c r="C42" s="42"/>
      <c r="D42" s="39"/>
      <c r="E42" s="39"/>
      <c r="F42" s="39"/>
      <c r="G42" s="39"/>
      <c r="H42" s="39"/>
      <c r="I42" s="42"/>
      <c r="J42" s="42"/>
      <c r="K42" s="42"/>
      <c r="IT42"/>
      <c r="IU42"/>
    </row>
    <row r="43" spans="1:255" s="43" customFormat="1">
      <c r="A43" s="39"/>
      <c r="B43" s="39"/>
      <c r="C43" s="42"/>
      <c r="D43" s="39"/>
      <c r="E43" s="39"/>
      <c r="F43" s="39"/>
      <c r="G43" s="39"/>
      <c r="H43" s="39"/>
      <c r="I43" s="42"/>
      <c r="J43" s="42"/>
      <c r="K43" s="42"/>
      <c r="IT43"/>
      <c r="IU43"/>
    </row>
    <row r="44" spans="1:255" s="43" customFormat="1">
      <c r="A44" s="39"/>
      <c r="B44" s="1" t="s">
        <v>81</v>
      </c>
      <c r="C44" s="42"/>
      <c r="D44" s="39"/>
      <c r="E44" s="39"/>
      <c r="F44" s="39"/>
      <c r="G44" s="39"/>
      <c r="H44" s="39"/>
      <c r="I44" s="240" t="s">
        <v>82</v>
      </c>
      <c r="J44" s="240"/>
      <c r="K44" s="240"/>
      <c r="IT44"/>
      <c r="IU44"/>
    </row>
    <row r="45" spans="1:255" s="43" customFormat="1">
      <c r="A45" s="39"/>
      <c r="B45" s="1" t="s">
        <v>83</v>
      </c>
      <c r="C45" s="42"/>
      <c r="D45" s="39"/>
      <c r="E45" s="39"/>
      <c r="F45" s="39"/>
      <c r="G45" s="39"/>
      <c r="H45" s="39"/>
      <c r="I45" s="240" t="s">
        <v>84</v>
      </c>
      <c r="J45" s="240"/>
      <c r="K45" s="240"/>
      <c r="IT45"/>
      <c r="IU45"/>
    </row>
    <row r="46" spans="1:255" s="43" customFormat="1">
      <c r="I46" s="119"/>
      <c r="J46" s="119"/>
      <c r="K46" s="119"/>
      <c r="IT46"/>
      <c r="IU46"/>
    </row>
    <row r="47" spans="1:255" s="43" customFormat="1">
      <c r="I47" s="119"/>
      <c r="J47" s="119"/>
      <c r="K47" s="119"/>
      <c r="IT47"/>
      <c r="IU47"/>
    </row>
    <row r="48" spans="1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9:255" s="43" customFormat="1">
      <c r="I129" s="119"/>
      <c r="J129" s="119"/>
      <c r="K129" s="119"/>
      <c r="IT129"/>
      <c r="IU129"/>
    </row>
    <row r="130" spans="9:255" s="43" customFormat="1">
      <c r="I130" s="119"/>
      <c r="J130" s="119"/>
      <c r="K130" s="119"/>
      <c r="IT130"/>
      <c r="IU130"/>
    </row>
    <row r="131" spans="9:255" s="43" customFormat="1">
      <c r="I131" s="119"/>
      <c r="J131" s="119"/>
      <c r="K131" s="119"/>
      <c r="IT131"/>
      <c r="IU131"/>
    </row>
    <row r="132" spans="9:255" s="43" customFormat="1">
      <c r="I132" s="119"/>
      <c r="J132" s="119"/>
      <c r="K132" s="119"/>
      <c r="IT132"/>
      <c r="IU132"/>
    </row>
    <row r="133" spans="9:255" s="43" customFormat="1">
      <c r="I133" s="119"/>
      <c r="J133" s="119"/>
      <c r="K133" s="119"/>
      <c r="IT133"/>
      <c r="IU133"/>
    </row>
    <row r="134" spans="9:255" s="43" customFormat="1">
      <c r="I134" s="119"/>
      <c r="J134" s="119"/>
      <c r="K134" s="119"/>
      <c r="IT134"/>
      <c r="IU134"/>
    </row>
    <row r="135" spans="9:255" s="43" customFormat="1">
      <c r="I135" s="119"/>
      <c r="J135" s="119"/>
      <c r="K135" s="119"/>
      <c r="IT135"/>
      <c r="IU135"/>
    </row>
    <row r="136" spans="9:255" s="43" customFormat="1">
      <c r="I136" s="119"/>
      <c r="J136" s="119"/>
      <c r="K136" s="119"/>
      <c r="IT136"/>
      <c r="IU136"/>
    </row>
    <row r="137" spans="9:255" s="43" customFormat="1">
      <c r="I137" s="119"/>
      <c r="J137" s="119"/>
      <c r="K137" s="119"/>
      <c r="IT137"/>
      <c r="IU137"/>
    </row>
    <row r="138" spans="9:255" s="43" customFormat="1">
      <c r="I138" s="119"/>
      <c r="J138" s="119"/>
      <c r="K138" s="119"/>
      <c r="IT138"/>
      <c r="IU138"/>
    </row>
    <row r="139" spans="9:255" s="43" customFormat="1">
      <c r="I139" s="119"/>
      <c r="J139" s="119"/>
      <c r="K139" s="119"/>
      <c r="IT139"/>
      <c r="IU139"/>
    </row>
    <row r="140" spans="9:255" s="43" customFormat="1">
      <c r="I140" s="119"/>
      <c r="J140" s="119"/>
      <c r="K140" s="119"/>
      <c r="IT140"/>
      <c r="IU140"/>
    </row>
    <row r="141" spans="9:255" s="43" customFormat="1">
      <c r="I141" s="119"/>
      <c r="J141" s="119"/>
      <c r="K141" s="119"/>
      <c r="IT141"/>
      <c r="IU141"/>
    </row>
    <row r="142" spans="9:255" s="43" customFormat="1">
      <c r="I142" s="119"/>
      <c r="J142" s="119"/>
      <c r="K142" s="119"/>
      <c r="IT142"/>
      <c r="IU142"/>
    </row>
    <row r="143" spans="9:255" s="43" customFormat="1">
      <c r="I143" s="119"/>
      <c r="J143" s="119"/>
      <c r="K143" s="119"/>
      <c r="IT143"/>
      <c r="IU143"/>
    </row>
    <row r="144" spans="9:255" s="43" customFormat="1">
      <c r="I144" s="119"/>
      <c r="J144" s="119"/>
      <c r="K144" s="119"/>
      <c r="IT144"/>
      <c r="IU144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9"/>
      <c r="J160" s="119"/>
      <c r="K160" s="11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9"/>
      <c r="J161" s="119"/>
      <c r="K161" s="11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9"/>
      <c r="J162" s="119"/>
      <c r="K162" s="11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9"/>
      <c r="J163" s="119"/>
      <c r="K163" s="119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19"/>
      <c r="J164" s="119"/>
      <c r="K164" s="119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19"/>
      <c r="J165" s="119"/>
      <c r="K165" s="119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19"/>
      <c r="J166" s="119"/>
      <c r="K166" s="119"/>
    </row>
    <row r="167" spans="1:11">
      <c r="A167" s="43"/>
      <c r="B167" s="43"/>
      <c r="C167" s="43"/>
      <c r="D167" s="43"/>
      <c r="E167" s="43"/>
      <c r="F167" s="43"/>
      <c r="G167" s="43"/>
      <c r="H167" s="43"/>
      <c r="I167" s="119"/>
      <c r="J167" s="119"/>
      <c r="K167" s="119"/>
    </row>
    <row r="168" spans="1:11">
      <c r="A168" s="43"/>
      <c r="B168" s="43"/>
      <c r="C168" s="43"/>
      <c r="D168" s="43"/>
      <c r="E168" s="43"/>
      <c r="F168" s="43"/>
      <c r="G168" s="43"/>
      <c r="H168" s="43"/>
      <c r="I168" s="119"/>
      <c r="J168" s="119"/>
      <c r="K168" s="119"/>
    </row>
    <row r="169" spans="1:11">
      <c r="A169" s="43"/>
      <c r="B169" s="43"/>
      <c r="C169" s="43"/>
      <c r="D169" s="43"/>
      <c r="E169" s="43"/>
      <c r="F169" s="43"/>
      <c r="G169" s="43"/>
      <c r="H169" s="43"/>
      <c r="I169" s="119"/>
      <c r="J169" s="119"/>
      <c r="K169" s="119"/>
    </row>
    <row r="170" spans="1:11">
      <c r="A170" s="43"/>
      <c r="B170" s="43"/>
      <c r="C170" s="43"/>
      <c r="D170" s="43"/>
      <c r="E170" s="43"/>
      <c r="F170" s="43"/>
      <c r="G170" s="43"/>
      <c r="H170" s="43"/>
      <c r="I170" s="119"/>
      <c r="J170" s="119"/>
      <c r="K170" s="119"/>
    </row>
    <row r="171" spans="1:11">
      <c r="A171" s="43"/>
      <c r="B171" s="43"/>
      <c r="C171" s="43"/>
      <c r="D171" s="43"/>
      <c r="E171" s="43"/>
      <c r="F171" s="43"/>
      <c r="G171" s="43"/>
      <c r="H171" s="43"/>
      <c r="I171" s="119"/>
      <c r="J171" s="119"/>
      <c r="K171" s="119"/>
    </row>
    <row r="172" spans="1:11">
      <c r="A172" s="43"/>
      <c r="B172" s="43"/>
      <c r="C172" s="43"/>
      <c r="D172" s="43"/>
      <c r="E172" s="43"/>
      <c r="F172" s="43"/>
      <c r="G172" s="43"/>
      <c r="H172" s="43"/>
      <c r="I172" s="119"/>
      <c r="J172" s="119"/>
      <c r="K172" s="119"/>
    </row>
    <row r="173" spans="1:11">
      <c r="A173" s="43"/>
      <c r="B173" s="43"/>
      <c r="C173" s="43"/>
      <c r="D173" s="43"/>
      <c r="E173" s="43"/>
      <c r="F173" s="43"/>
      <c r="G173" s="43"/>
      <c r="H173" s="43"/>
      <c r="I173" s="119"/>
      <c r="J173" s="119"/>
      <c r="K173" s="119"/>
    </row>
  </sheetData>
  <mergeCells count="16">
    <mergeCell ref="I45:K45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44:K44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U145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938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507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16" t="s">
        <v>252</v>
      </c>
      <c r="C11" s="73" t="s">
        <v>861</v>
      </c>
      <c r="D11" s="17" t="s">
        <v>253</v>
      </c>
      <c r="E11" s="226">
        <v>20</v>
      </c>
      <c r="F11" s="26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20"/>
      <c r="IT11"/>
      <c r="IU11"/>
    </row>
    <row r="12" spans="1:255" s="11" customFormat="1" ht="13.8" thickBot="1">
      <c r="A12" s="23">
        <f>A11+1</f>
        <v>2</v>
      </c>
      <c r="B12" s="210" t="s">
        <v>730</v>
      </c>
      <c r="C12" s="73" t="s">
        <v>862</v>
      </c>
      <c r="D12" s="73" t="s">
        <v>253</v>
      </c>
      <c r="E12" s="226">
        <v>60</v>
      </c>
      <c r="F12" s="26"/>
      <c r="G12" s="135">
        <f>E12*F12</f>
        <v>0</v>
      </c>
      <c r="H12" s="128"/>
      <c r="I12" s="104">
        <f>G12*H12</f>
        <v>0</v>
      </c>
      <c r="J12" s="133">
        <f>G12+I12</f>
        <v>0</v>
      </c>
      <c r="K12" s="20"/>
      <c r="IT12"/>
      <c r="IU12"/>
    </row>
    <row r="13" spans="1:255" s="38" customFormat="1" ht="13.8" thickBot="1">
      <c r="A13" s="39"/>
      <c r="B13" s="40" t="s">
        <v>80</v>
      </c>
      <c r="C13" s="12"/>
      <c r="D13" s="12"/>
      <c r="E13" s="12"/>
      <c r="F13" s="12"/>
      <c r="G13" s="127">
        <f>SUM(G11:G12)</f>
        <v>0</v>
      </c>
      <c r="H13" s="41"/>
      <c r="I13" s="230"/>
      <c r="J13" s="127">
        <f>SUM(J11:J12)</f>
        <v>0</v>
      </c>
      <c r="K13" s="118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81</v>
      </c>
      <c r="C16" s="42"/>
      <c r="D16" s="39"/>
      <c r="E16" s="39"/>
      <c r="F16" s="39"/>
      <c r="G16" s="39"/>
      <c r="H16" s="39"/>
      <c r="I16" s="240" t="s">
        <v>82</v>
      </c>
      <c r="J16" s="240"/>
      <c r="K16" s="240"/>
      <c r="IT16"/>
      <c r="IU16"/>
    </row>
    <row r="17" spans="1:255" s="43" customFormat="1">
      <c r="A17" s="39"/>
      <c r="B17" s="1" t="s">
        <v>83</v>
      </c>
      <c r="C17" s="42"/>
      <c r="D17" s="39"/>
      <c r="E17" s="39"/>
      <c r="F17" s="39"/>
      <c r="G17" s="39"/>
      <c r="H17" s="39"/>
      <c r="I17" s="240" t="s">
        <v>84</v>
      </c>
      <c r="J17" s="240"/>
      <c r="K17" s="240"/>
      <c r="IT17"/>
      <c r="IU17"/>
    </row>
    <row r="18" spans="1:255" s="43" customFormat="1">
      <c r="I18" s="119"/>
      <c r="J18" s="119"/>
      <c r="K18" s="119"/>
      <c r="IT18"/>
      <c r="IU18"/>
    </row>
    <row r="19" spans="1:255" s="43" customFormat="1">
      <c r="I19" s="119"/>
      <c r="J19" s="119"/>
      <c r="K19" s="119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939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526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23">
        <v>1</v>
      </c>
      <c r="B11" s="206" t="s">
        <v>712</v>
      </c>
      <c r="C11" s="34"/>
      <c r="D11" s="34" t="s">
        <v>171</v>
      </c>
      <c r="E11" s="34">
        <v>94</v>
      </c>
      <c r="F11" s="34"/>
      <c r="G11" s="232">
        <f>E11*F11</f>
        <v>0</v>
      </c>
      <c r="H11" s="128"/>
      <c r="I11" s="104">
        <f>G11*H11</f>
        <v>0</v>
      </c>
      <c r="J11" s="133">
        <f>G11+I11</f>
        <v>0</v>
      </c>
      <c r="K11" s="58"/>
      <c r="IT11"/>
      <c r="IU11"/>
    </row>
    <row r="12" spans="1:255" s="38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230"/>
      <c r="J12" s="127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9:255" s="43" customFormat="1">
      <c r="I17" s="119"/>
      <c r="J17" s="119"/>
      <c r="K17" s="119"/>
      <c r="IT17"/>
      <c r="IU17"/>
    </row>
    <row r="18" spans="9:255" s="43" customFormat="1">
      <c r="I18" s="119"/>
      <c r="J18" s="119"/>
      <c r="K18" s="119"/>
      <c r="IT18"/>
      <c r="IU18"/>
    </row>
    <row r="19" spans="9:255" s="43" customFormat="1">
      <c r="I19" s="119"/>
      <c r="J19" s="119"/>
      <c r="K19" s="119"/>
      <c r="IT19"/>
      <c r="IU19"/>
    </row>
    <row r="20" spans="9:255" s="43" customFormat="1">
      <c r="I20" s="119"/>
      <c r="J20" s="119"/>
      <c r="K20" s="119"/>
      <c r="IT20"/>
      <c r="IU20"/>
    </row>
    <row r="21" spans="9:255" s="43" customFormat="1">
      <c r="I21" s="119"/>
      <c r="J21" s="119"/>
      <c r="K21" s="119"/>
      <c r="IT21"/>
      <c r="IU21"/>
    </row>
    <row r="22" spans="9:255" s="43" customFormat="1">
      <c r="I22" s="119"/>
      <c r="J22" s="119"/>
      <c r="K22" s="119"/>
      <c r="IT22"/>
      <c r="IU22"/>
    </row>
    <row r="23" spans="9:255" s="43" customFormat="1">
      <c r="I23" s="119"/>
      <c r="J23" s="119"/>
      <c r="K23" s="119"/>
      <c r="IT23"/>
      <c r="IU23"/>
    </row>
    <row r="24" spans="9:255" s="43" customFormat="1">
      <c r="I24" s="119"/>
      <c r="J24" s="119"/>
      <c r="K24" s="119"/>
      <c r="IT24"/>
      <c r="IU24"/>
    </row>
    <row r="25" spans="9:255" s="43" customFormat="1">
      <c r="I25" s="119"/>
      <c r="J25" s="119"/>
      <c r="K25" s="119"/>
      <c r="IT25"/>
      <c r="IU25"/>
    </row>
    <row r="26" spans="9:255" s="43" customFormat="1">
      <c r="I26" s="119"/>
      <c r="J26" s="119"/>
      <c r="K26" s="119"/>
      <c r="IT26"/>
      <c r="IU26"/>
    </row>
    <row r="27" spans="9:255" s="43" customFormat="1">
      <c r="I27" s="119"/>
      <c r="J27" s="119"/>
      <c r="K27" s="119"/>
      <c r="IT27"/>
      <c r="IU27"/>
    </row>
    <row r="28" spans="9:255" s="43" customFormat="1">
      <c r="I28" s="119"/>
      <c r="J28" s="119"/>
      <c r="K28" s="119"/>
      <c r="IT28"/>
      <c r="IU28"/>
    </row>
    <row r="29" spans="9:255" s="43" customFormat="1">
      <c r="I29" s="119"/>
      <c r="J29" s="119"/>
      <c r="K29" s="119"/>
      <c r="IT29"/>
      <c r="IU29"/>
    </row>
    <row r="30" spans="9:255" s="43" customFormat="1">
      <c r="I30" s="119"/>
      <c r="J30" s="119"/>
      <c r="K30" s="119"/>
      <c r="IT30"/>
      <c r="IU30"/>
    </row>
    <row r="31" spans="9:255" s="43" customFormat="1">
      <c r="I31" s="119"/>
      <c r="J31" s="119"/>
      <c r="K31" s="119"/>
      <c r="IT31"/>
      <c r="IU31"/>
    </row>
    <row r="32" spans="9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940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528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23">
        <v>1</v>
      </c>
      <c r="B11" s="114" t="s">
        <v>572</v>
      </c>
      <c r="C11" s="23"/>
      <c r="D11" s="23" t="s">
        <v>573</v>
      </c>
      <c r="E11" s="23">
        <v>2</v>
      </c>
      <c r="F11" s="62"/>
      <c r="G11" s="232">
        <f>E11*F11</f>
        <v>0</v>
      </c>
      <c r="H11" s="128"/>
      <c r="I11" s="104">
        <f>G11*H11</f>
        <v>0</v>
      </c>
      <c r="J11" s="133">
        <f>G11+I11</f>
        <v>0</v>
      </c>
      <c r="K11" s="74"/>
      <c r="IT11"/>
      <c r="IU11"/>
    </row>
    <row r="12" spans="1:255" s="38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230"/>
      <c r="J12" s="127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9:255" s="43" customFormat="1">
      <c r="I17" s="119"/>
      <c r="J17" s="119"/>
      <c r="K17" s="119"/>
      <c r="IT17"/>
      <c r="IU17"/>
    </row>
    <row r="18" spans="9:255" s="43" customFormat="1">
      <c r="I18" s="119"/>
      <c r="J18" s="119"/>
      <c r="K18" s="119"/>
      <c r="IT18"/>
      <c r="IU18"/>
    </row>
    <row r="19" spans="9:255" s="43" customFormat="1">
      <c r="I19" s="119"/>
      <c r="J19" s="119"/>
      <c r="K19" s="119"/>
      <c r="IT19"/>
      <c r="IU19"/>
    </row>
    <row r="20" spans="9:255" s="43" customFormat="1">
      <c r="I20" s="119"/>
      <c r="J20" s="119"/>
      <c r="K20" s="119"/>
      <c r="IT20"/>
      <c r="IU20"/>
    </row>
    <row r="21" spans="9:255" s="43" customFormat="1">
      <c r="I21" s="119"/>
      <c r="J21" s="119"/>
      <c r="K21" s="119"/>
      <c r="IT21"/>
      <c r="IU21"/>
    </row>
    <row r="22" spans="9:255" s="43" customFormat="1">
      <c r="I22" s="119"/>
      <c r="J22" s="119"/>
      <c r="K22" s="119"/>
      <c r="IT22"/>
      <c r="IU22"/>
    </row>
    <row r="23" spans="9:255" s="43" customFormat="1">
      <c r="I23" s="119"/>
      <c r="J23" s="119"/>
      <c r="K23" s="119"/>
      <c r="IT23"/>
      <c r="IU23"/>
    </row>
    <row r="24" spans="9:255" s="43" customFormat="1">
      <c r="I24" s="119"/>
      <c r="J24" s="119"/>
      <c r="K24" s="119"/>
      <c r="IT24"/>
      <c r="IU24"/>
    </row>
    <row r="25" spans="9:255" s="43" customFormat="1">
      <c r="I25" s="119"/>
      <c r="J25" s="119"/>
      <c r="K25" s="119"/>
      <c r="IT25"/>
      <c r="IU25"/>
    </row>
    <row r="26" spans="9:255" s="43" customFormat="1">
      <c r="I26" s="119"/>
      <c r="J26" s="119"/>
      <c r="K26" s="119"/>
      <c r="IT26"/>
      <c r="IU26"/>
    </row>
    <row r="27" spans="9:255" s="43" customFormat="1">
      <c r="I27" s="119"/>
      <c r="J27" s="119"/>
      <c r="K27" s="119"/>
      <c r="IT27"/>
      <c r="IU27"/>
    </row>
    <row r="28" spans="9:255" s="43" customFormat="1">
      <c r="I28" s="119"/>
      <c r="J28" s="119"/>
      <c r="K28" s="119"/>
      <c r="IT28"/>
      <c r="IU28"/>
    </row>
    <row r="29" spans="9:255" s="43" customFormat="1">
      <c r="I29" s="119"/>
      <c r="J29" s="119"/>
      <c r="K29" s="119"/>
      <c r="IT29"/>
      <c r="IU29"/>
    </row>
    <row r="30" spans="9:255" s="43" customFormat="1">
      <c r="I30" s="119"/>
      <c r="J30" s="119"/>
      <c r="K30" s="119"/>
      <c r="IT30"/>
      <c r="IU30"/>
    </row>
    <row r="31" spans="9:255" s="43" customFormat="1">
      <c r="I31" s="119"/>
      <c r="J31" s="119"/>
      <c r="K31" s="119"/>
      <c r="IT31"/>
      <c r="IU31"/>
    </row>
    <row r="32" spans="9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U146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941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542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28" t="s">
        <v>575</v>
      </c>
      <c r="C11" s="23"/>
      <c r="D11" s="23" t="s">
        <v>513</v>
      </c>
      <c r="E11" s="17">
        <v>56</v>
      </c>
      <c r="F11" s="33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64"/>
      <c r="IT11"/>
      <c r="IU11"/>
    </row>
    <row r="12" spans="1:255" s="11" customFormat="1" ht="26.4">
      <c r="A12" s="23">
        <f>A11+1</f>
        <v>2</v>
      </c>
      <c r="B12" s="28" t="s">
        <v>576</v>
      </c>
      <c r="C12" s="23" t="s">
        <v>577</v>
      </c>
      <c r="D12" s="23" t="s">
        <v>256</v>
      </c>
      <c r="E12" s="23">
        <v>14</v>
      </c>
      <c r="F12" s="33"/>
      <c r="G12" s="123">
        <f>E12*F12</f>
        <v>0</v>
      </c>
      <c r="H12" s="128"/>
      <c r="I12" s="104">
        <f>G12*H12</f>
        <v>0</v>
      </c>
      <c r="J12" s="104">
        <f>G12+I12</f>
        <v>0</v>
      </c>
      <c r="K12" s="20"/>
      <c r="IT12"/>
      <c r="IU12"/>
    </row>
    <row r="13" spans="1:255" s="11" customFormat="1" ht="13.8" thickBot="1">
      <c r="A13" s="23">
        <f>A12+1</f>
        <v>3</v>
      </c>
      <c r="B13" s="100" t="s">
        <v>578</v>
      </c>
      <c r="C13" s="21"/>
      <c r="D13" s="73" t="s">
        <v>863</v>
      </c>
      <c r="E13" s="21">
        <v>56</v>
      </c>
      <c r="F13" s="35"/>
      <c r="G13" s="135">
        <f>E13*F13</f>
        <v>0</v>
      </c>
      <c r="H13" s="128"/>
      <c r="I13" s="104">
        <f>G13*H13</f>
        <v>0</v>
      </c>
      <c r="J13" s="133">
        <f>G13+I13</f>
        <v>0</v>
      </c>
      <c r="K13" s="20"/>
      <c r="IT13"/>
      <c r="IU13"/>
    </row>
    <row r="14" spans="1:255" s="38" customFormat="1" ht="13.8" thickBot="1">
      <c r="A14" s="39"/>
      <c r="B14" s="40" t="s">
        <v>80</v>
      </c>
      <c r="C14" s="12"/>
      <c r="D14" s="12"/>
      <c r="E14" s="12"/>
      <c r="F14" s="12"/>
      <c r="G14" s="127">
        <f>SUM(G11:G13)</f>
        <v>0</v>
      </c>
      <c r="H14" s="41"/>
      <c r="I14" s="230"/>
      <c r="J14" s="127">
        <f>SUM(J11:J13)</f>
        <v>0</v>
      </c>
      <c r="K14" s="118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1" t="s">
        <v>81</v>
      </c>
      <c r="C17" s="42"/>
      <c r="D17" s="39"/>
      <c r="E17" s="39"/>
      <c r="F17" s="39"/>
      <c r="G17" s="39"/>
      <c r="H17" s="39"/>
      <c r="I17" s="240" t="s">
        <v>82</v>
      </c>
      <c r="J17" s="240"/>
      <c r="K17" s="240"/>
      <c r="IT17"/>
      <c r="IU17"/>
    </row>
    <row r="18" spans="1:255" s="43" customFormat="1">
      <c r="A18" s="39"/>
      <c r="B18" s="1" t="s">
        <v>83</v>
      </c>
      <c r="C18" s="42"/>
      <c r="D18" s="39"/>
      <c r="E18" s="39"/>
      <c r="F18" s="39"/>
      <c r="G18" s="39"/>
      <c r="H18" s="39"/>
      <c r="I18" s="240" t="s">
        <v>84</v>
      </c>
      <c r="J18" s="240"/>
      <c r="K18" s="240"/>
      <c r="IT18"/>
      <c r="IU18"/>
    </row>
    <row r="19" spans="1:255" s="43" customFormat="1">
      <c r="I19" s="119"/>
      <c r="J19" s="119"/>
      <c r="K19" s="119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</sheetData>
  <mergeCells count="16"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7:K1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U159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942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553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79.2">
      <c r="A11" s="23">
        <v>1</v>
      </c>
      <c r="B11" s="101" t="s">
        <v>864</v>
      </c>
      <c r="C11" s="17"/>
      <c r="D11" s="17" t="s">
        <v>580</v>
      </c>
      <c r="E11" s="17">
        <v>19</v>
      </c>
      <c r="F11" s="46"/>
      <c r="G11" s="107">
        <f t="shared" ref="G11:G26" si="0">E11*F11</f>
        <v>0</v>
      </c>
      <c r="H11" s="128"/>
      <c r="I11" s="104">
        <f>G11*H11</f>
        <v>0</v>
      </c>
      <c r="J11" s="104">
        <f t="shared" ref="J11:J26" si="1">G11+I11</f>
        <v>0</v>
      </c>
      <c r="K11" s="99"/>
      <c r="IT11"/>
      <c r="IU11"/>
    </row>
    <row r="12" spans="1:255" s="11" customFormat="1" ht="52.8">
      <c r="A12" s="23">
        <f t="shared" ref="A12:A26" si="2">A11+1</f>
        <v>2</v>
      </c>
      <c r="B12" s="16" t="s">
        <v>581</v>
      </c>
      <c r="C12" s="17"/>
      <c r="D12" s="73" t="s">
        <v>580</v>
      </c>
      <c r="E12" s="17">
        <v>9</v>
      </c>
      <c r="F12" s="46"/>
      <c r="G12" s="123">
        <f t="shared" si="0"/>
        <v>0</v>
      </c>
      <c r="H12" s="128"/>
      <c r="I12" s="104">
        <f t="shared" ref="I12:I26" si="3">G12*H12</f>
        <v>0</v>
      </c>
      <c r="J12" s="104">
        <f t="shared" si="1"/>
        <v>0</v>
      </c>
      <c r="K12" s="32"/>
      <c r="IT12"/>
      <c r="IU12"/>
    </row>
    <row r="13" spans="1:255" s="11" customFormat="1" ht="52.8">
      <c r="A13" s="23">
        <f t="shared" si="2"/>
        <v>3</v>
      </c>
      <c r="B13" s="101" t="s">
        <v>865</v>
      </c>
      <c r="C13" s="17"/>
      <c r="D13" s="73" t="s">
        <v>873</v>
      </c>
      <c r="E13" s="17">
        <v>4</v>
      </c>
      <c r="F13" s="46"/>
      <c r="G13" s="123">
        <f t="shared" si="0"/>
        <v>0</v>
      </c>
      <c r="H13" s="128"/>
      <c r="I13" s="104">
        <f t="shared" si="3"/>
        <v>0</v>
      </c>
      <c r="J13" s="104">
        <f t="shared" si="1"/>
        <v>0</v>
      </c>
      <c r="K13" s="32"/>
      <c r="IT13"/>
      <c r="IU13"/>
    </row>
    <row r="14" spans="1:255" s="11" customFormat="1" ht="79.2">
      <c r="A14" s="23">
        <f t="shared" si="2"/>
        <v>4</v>
      </c>
      <c r="B14" s="233" t="s">
        <v>866</v>
      </c>
      <c r="C14" s="17"/>
      <c r="D14" s="25" t="s">
        <v>874</v>
      </c>
      <c r="E14" s="25">
        <v>564</v>
      </c>
      <c r="F14" s="62"/>
      <c r="G14" s="123">
        <f t="shared" si="0"/>
        <v>0</v>
      </c>
      <c r="H14" s="128"/>
      <c r="I14" s="104">
        <f t="shared" si="3"/>
        <v>0</v>
      </c>
      <c r="J14" s="104">
        <f t="shared" si="1"/>
        <v>0</v>
      </c>
      <c r="K14" s="32"/>
      <c r="IT14"/>
      <c r="IU14"/>
    </row>
    <row r="15" spans="1:255" s="11" customFormat="1" ht="171.6">
      <c r="A15" s="23">
        <f t="shared" si="2"/>
        <v>5</v>
      </c>
      <c r="B15" s="233" t="s">
        <v>867</v>
      </c>
      <c r="C15" s="17"/>
      <c r="D15" s="25" t="s">
        <v>582</v>
      </c>
      <c r="E15" s="25">
        <v>14100</v>
      </c>
      <c r="F15" s="62"/>
      <c r="G15" s="123">
        <f t="shared" si="0"/>
        <v>0</v>
      </c>
      <c r="H15" s="128"/>
      <c r="I15" s="104">
        <f t="shared" si="3"/>
        <v>0</v>
      </c>
      <c r="J15" s="104">
        <f t="shared" si="1"/>
        <v>0</v>
      </c>
      <c r="K15" s="32"/>
      <c r="IT15"/>
      <c r="IU15"/>
    </row>
    <row r="16" spans="1:255" s="11" customFormat="1" ht="39.6">
      <c r="A16" s="23">
        <f t="shared" si="2"/>
        <v>6</v>
      </c>
      <c r="B16" s="28" t="s">
        <v>583</v>
      </c>
      <c r="C16" s="86"/>
      <c r="D16" s="25" t="s">
        <v>584</v>
      </c>
      <c r="E16" s="25">
        <v>28</v>
      </c>
      <c r="F16" s="62"/>
      <c r="G16" s="123">
        <f t="shared" si="0"/>
        <v>0</v>
      </c>
      <c r="H16" s="128"/>
      <c r="I16" s="104">
        <f t="shared" si="3"/>
        <v>0</v>
      </c>
      <c r="J16" s="104">
        <f t="shared" si="1"/>
        <v>0</v>
      </c>
      <c r="K16" s="32"/>
      <c r="IT16"/>
      <c r="IU16"/>
    </row>
    <row r="17" spans="1:255" s="11" customFormat="1" ht="132">
      <c r="A17" s="23">
        <f t="shared" si="2"/>
        <v>7</v>
      </c>
      <c r="B17" s="28" t="s">
        <v>585</v>
      </c>
      <c r="C17" s="17"/>
      <c r="D17" s="25" t="s">
        <v>582</v>
      </c>
      <c r="E17" s="25">
        <v>940</v>
      </c>
      <c r="F17" s="62"/>
      <c r="G17" s="123">
        <f t="shared" si="0"/>
        <v>0</v>
      </c>
      <c r="H17" s="128"/>
      <c r="I17" s="104">
        <f t="shared" si="3"/>
        <v>0</v>
      </c>
      <c r="J17" s="104">
        <f t="shared" si="1"/>
        <v>0</v>
      </c>
      <c r="K17" s="32"/>
      <c r="IT17"/>
      <c r="IU17"/>
    </row>
    <row r="18" spans="1:255" s="11" customFormat="1" ht="105.6">
      <c r="A18" s="23">
        <f t="shared" si="2"/>
        <v>8</v>
      </c>
      <c r="B18" s="28" t="s">
        <v>586</v>
      </c>
      <c r="C18" s="80"/>
      <c r="D18" s="25" t="s">
        <v>582</v>
      </c>
      <c r="E18" s="25">
        <v>2820</v>
      </c>
      <c r="F18" s="62"/>
      <c r="G18" s="123">
        <f t="shared" si="0"/>
        <v>0</v>
      </c>
      <c r="H18" s="128"/>
      <c r="I18" s="104">
        <f t="shared" si="3"/>
        <v>0</v>
      </c>
      <c r="J18" s="104">
        <f t="shared" si="1"/>
        <v>0</v>
      </c>
      <c r="K18" s="32"/>
      <c r="IT18"/>
      <c r="IU18"/>
    </row>
    <row r="19" spans="1:255" s="11" customFormat="1" ht="26.4">
      <c r="A19" s="23">
        <f t="shared" si="2"/>
        <v>9</v>
      </c>
      <c r="B19" s="28" t="s">
        <v>868</v>
      </c>
      <c r="C19" s="17"/>
      <c r="D19" s="25" t="s">
        <v>587</v>
      </c>
      <c r="E19" s="25">
        <v>56</v>
      </c>
      <c r="F19" s="62"/>
      <c r="G19" s="123">
        <f t="shared" si="0"/>
        <v>0</v>
      </c>
      <c r="H19" s="128"/>
      <c r="I19" s="104">
        <f t="shared" si="3"/>
        <v>0</v>
      </c>
      <c r="J19" s="104">
        <f t="shared" si="1"/>
        <v>0</v>
      </c>
      <c r="K19" s="32"/>
      <c r="IT19"/>
      <c r="IU19"/>
    </row>
    <row r="20" spans="1:255" s="11" customFormat="1">
      <c r="A20" s="23">
        <f t="shared" si="2"/>
        <v>10</v>
      </c>
      <c r="B20" s="77" t="s">
        <v>588</v>
      </c>
      <c r="C20" s="73"/>
      <c r="D20" s="25" t="s">
        <v>589</v>
      </c>
      <c r="E20" s="25">
        <v>28</v>
      </c>
      <c r="F20" s="62"/>
      <c r="G20" s="123">
        <f t="shared" si="0"/>
        <v>0</v>
      </c>
      <c r="H20" s="128"/>
      <c r="I20" s="104">
        <f t="shared" si="3"/>
        <v>0</v>
      </c>
      <c r="J20" s="104">
        <f t="shared" si="1"/>
        <v>0</v>
      </c>
      <c r="K20" s="32"/>
      <c r="IT20"/>
      <c r="IU20"/>
    </row>
    <row r="21" spans="1:255" s="11" customFormat="1" ht="145.19999999999999">
      <c r="A21" s="23">
        <f t="shared" si="2"/>
        <v>11</v>
      </c>
      <c r="B21" s="22" t="s">
        <v>869</v>
      </c>
      <c r="C21" s="17"/>
      <c r="D21" s="25" t="s">
        <v>157</v>
      </c>
      <c r="E21" s="25">
        <v>19</v>
      </c>
      <c r="F21" s="62"/>
      <c r="G21" s="123">
        <f t="shared" si="0"/>
        <v>0</v>
      </c>
      <c r="H21" s="128"/>
      <c r="I21" s="104">
        <f t="shared" si="3"/>
        <v>0</v>
      </c>
      <c r="J21" s="104">
        <f t="shared" si="1"/>
        <v>0</v>
      </c>
      <c r="K21" s="32"/>
      <c r="IT21"/>
      <c r="IU21"/>
    </row>
    <row r="22" spans="1:255" s="11" customFormat="1" ht="92.4">
      <c r="A22" s="23">
        <f t="shared" si="2"/>
        <v>12</v>
      </c>
      <c r="B22" s="234" t="s">
        <v>870</v>
      </c>
      <c r="C22" s="17"/>
      <c r="D22" s="73" t="s">
        <v>419</v>
      </c>
      <c r="E22" s="17">
        <v>4700</v>
      </c>
      <c r="F22" s="46"/>
      <c r="G22" s="123">
        <f t="shared" si="0"/>
        <v>0</v>
      </c>
      <c r="H22" s="128"/>
      <c r="I22" s="104">
        <f t="shared" si="3"/>
        <v>0</v>
      </c>
      <c r="J22" s="104">
        <f t="shared" si="1"/>
        <v>0</v>
      </c>
      <c r="K22" s="32"/>
      <c r="IT22"/>
      <c r="IU22"/>
    </row>
    <row r="23" spans="1:255" s="11" customFormat="1" ht="105.6">
      <c r="A23" s="23">
        <f>A22+1</f>
        <v>13</v>
      </c>
      <c r="B23" s="99" t="s">
        <v>871</v>
      </c>
      <c r="C23" s="17"/>
      <c r="D23" s="73" t="s">
        <v>582</v>
      </c>
      <c r="E23" s="17">
        <v>2820</v>
      </c>
      <c r="F23" s="46"/>
      <c r="G23" s="104">
        <f t="shared" si="0"/>
        <v>0</v>
      </c>
      <c r="H23" s="128"/>
      <c r="I23" s="104">
        <f>G23*H23</f>
        <v>0</v>
      </c>
      <c r="J23" s="104">
        <f>G23+I23</f>
        <v>0</v>
      </c>
      <c r="K23" s="32"/>
      <c r="IT23"/>
      <c r="IU23"/>
    </row>
    <row r="24" spans="1:255" s="11" customFormat="1" ht="118.8">
      <c r="A24" s="23">
        <f t="shared" si="2"/>
        <v>14</v>
      </c>
      <c r="B24" s="92" t="s">
        <v>872</v>
      </c>
      <c r="C24" s="73"/>
      <c r="D24" s="34" t="s">
        <v>582</v>
      </c>
      <c r="E24" s="34">
        <v>1880</v>
      </c>
      <c r="F24" s="113"/>
      <c r="G24" s="123">
        <f t="shared" si="0"/>
        <v>0</v>
      </c>
      <c r="H24" s="128"/>
      <c r="I24" s="104">
        <f t="shared" si="3"/>
        <v>0</v>
      </c>
      <c r="J24" s="104">
        <f t="shared" si="1"/>
        <v>0</v>
      </c>
      <c r="K24" s="32"/>
      <c r="IT24"/>
      <c r="IU24"/>
    </row>
    <row r="25" spans="1:255" s="11" customFormat="1">
      <c r="A25" s="23">
        <f t="shared" si="2"/>
        <v>15</v>
      </c>
      <c r="B25" s="92" t="s">
        <v>733</v>
      </c>
      <c r="C25" s="17"/>
      <c r="D25" s="56" t="s">
        <v>875</v>
      </c>
      <c r="E25" s="34">
        <v>9</v>
      </c>
      <c r="F25" s="113"/>
      <c r="G25" s="123">
        <f t="shared" si="0"/>
        <v>0</v>
      </c>
      <c r="H25" s="128"/>
      <c r="I25" s="104">
        <f t="shared" si="3"/>
        <v>0</v>
      </c>
      <c r="J25" s="104">
        <f t="shared" si="1"/>
        <v>0</v>
      </c>
      <c r="K25" s="32"/>
      <c r="IT25"/>
      <c r="IU25"/>
    </row>
    <row r="26" spans="1:255" s="11" customFormat="1" ht="13.8" thickBot="1">
      <c r="A26" s="23">
        <f t="shared" si="2"/>
        <v>16</v>
      </c>
      <c r="B26" s="235" t="s">
        <v>732</v>
      </c>
      <c r="C26" s="17"/>
      <c r="D26" s="56" t="s">
        <v>876</v>
      </c>
      <c r="E26" s="34">
        <v>9</v>
      </c>
      <c r="F26" s="113"/>
      <c r="G26" s="135">
        <f t="shared" si="0"/>
        <v>0</v>
      </c>
      <c r="H26" s="128"/>
      <c r="I26" s="104">
        <f t="shared" si="3"/>
        <v>0</v>
      </c>
      <c r="J26" s="133">
        <f t="shared" si="1"/>
        <v>0</v>
      </c>
      <c r="K26" s="32"/>
      <c r="IT26"/>
      <c r="IU26"/>
    </row>
    <row r="27" spans="1:255" s="38" customFormat="1" ht="13.8" thickBot="1">
      <c r="A27" s="39"/>
      <c r="B27" s="40" t="s">
        <v>80</v>
      </c>
      <c r="C27" s="12"/>
      <c r="D27" s="12"/>
      <c r="E27" s="12"/>
      <c r="F27" s="12"/>
      <c r="G27" s="127">
        <f>SUM(G11:G26)</f>
        <v>0</v>
      </c>
      <c r="H27" s="41"/>
      <c r="I27" s="230"/>
      <c r="J27" s="127">
        <f>SUM(J11:J26)</f>
        <v>0</v>
      </c>
      <c r="K27" s="118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39"/>
      <c r="C29" s="42"/>
      <c r="D29" s="39"/>
      <c r="E29" s="39"/>
      <c r="F29" s="39"/>
      <c r="G29" s="39"/>
      <c r="H29" s="39"/>
      <c r="I29" s="42"/>
      <c r="J29" s="42"/>
      <c r="K29" s="42"/>
      <c r="IT29"/>
      <c r="IU29"/>
    </row>
    <row r="30" spans="1:255" s="43" customFormat="1">
      <c r="A30" s="39"/>
      <c r="B30" s="1" t="s">
        <v>81</v>
      </c>
      <c r="C30" s="42"/>
      <c r="D30" s="39"/>
      <c r="E30" s="39"/>
      <c r="F30" s="39"/>
      <c r="G30" s="39"/>
      <c r="H30" s="39"/>
      <c r="I30" s="240" t="s">
        <v>82</v>
      </c>
      <c r="J30" s="240"/>
      <c r="K30" s="240"/>
      <c r="IT30"/>
      <c r="IU30"/>
    </row>
    <row r="31" spans="1:255" s="43" customFormat="1">
      <c r="A31" s="39"/>
      <c r="B31" s="1" t="s">
        <v>83</v>
      </c>
      <c r="C31" s="42"/>
      <c r="D31" s="39"/>
      <c r="E31" s="39"/>
      <c r="F31" s="39"/>
      <c r="G31" s="39"/>
      <c r="H31" s="39"/>
      <c r="I31" s="240" t="s">
        <v>84</v>
      </c>
      <c r="J31" s="240"/>
      <c r="K31" s="240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 s="43" customFormat="1">
      <c r="I130" s="119"/>
      <c r="J130" s="119"/>
      <c r="K130" s="119"/>
      <c r="IT130"/>
      <c r="IU130"/>
    </row>
    <row r="131" spans="1:255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</sheetData>
  <mergeCells count="16">
    <mergeCell ref="I31:K3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0:K3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U152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943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878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16" t="s">
        <v>590</v>
      </c>
      <c r="C11" s="80" t="s">
        <v>50</v>
      </c>
      <c r="D11" s="17" t="s">
        <v>115</v>
      </c>
      <c r="E11" s="17">
        <v>113</v>
      </c>
      <c r="F11" s="111"/>
      <c r="G11" s="107">
        <f t="shared" ref="G11:G19" si="0">E11*F11</f>
        <v>0</v>
      </c>
      <c r="H11" s="128"/>
      <c r="I11" s="104">
        <f>G11*H11</f>
        <v>0</v>
      </c>
      <c r="J11" s="104">
        <f t="shared" ref="J11:J19" si="1">G11+I11</f>
        <v>0</v>
      </c>
      <c r="K11" s="32"/>
      <c r="IT11"/>
      <c r="IU11"/>
    </row>
    <row r="12" spans="1:255" s="11" customFormat="1">
      <c r="A12" s="23">
        <f t="shared" ref="A12:A19" si="2">A11+1</f>
        <v>2</v>
      </c>
      <c r="B12" s="16" t="s">
        <v>591</v>
      </c>
      <c r="C12" s="66" t="s">
        <v>592</v>
      </c>
      <c r="D12" s="17" t="s">
        <v>67</v>
      </c>
      <c r="E12" s="17">
        <v>47</v>
      </c>
      <c r="F12" s="111"/>
      <c r="G12" s="123">
        <f t="shared" si="0"/>
        <v>0</v>
      </c>
      <c r="H12" s="128"/>
      <c r="I12" s="104">
        <f t="shared" ref="I12:I19" si="3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si="2"/>
        <v>3</v>
      </c>
      <c r="B13" s="16" t="s">
        <v>593</v>
      </c>
      <c r="C13" s="80" t="s">
        <v>167</v>
      </c>
      <c r="D13" s="17" t="s">
        <v>26</v>
      </c>
      <c r="E13" s="17">
        <v>2</v>
      </c>
      <c r="F13" s="111"/>
      <c r="G13" s="123">
        <f t="shared" si="0"/>
        <v>0</v>
      </c>
      <c r="H13" s="128"/>
      <c r="I13" s="104">
        <f t="shared" si="3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2"/>
        <v>4</v>
      </c>
      <c r="B14" s="16" t="s">
        <v>593</v>
      </c>
      <c r="C14" s="66" t="s">
        <v>594</v>
      </c>
      <c r="D14" s="17" t="s">
        <v>26</v>
      </c>
      <c r="E14" s="17">
        <v>47</v>
      </c>
      <c r="F14" s="111"/>
      <c r="G14" s="123">
        <f t="shared" si="0"/>
        <v>0</v>
      </c>
      <c r="H14" s="128"/>
      <c r="I14" s="104">
        <f t="shared" si="3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2"/>
        <v>5</v>
      </c>
      <c r="B15" s="16" t="s">
        <v>595</v>
      </c>
      <c r="C15" s="80" t="s">
        <v>596</v>
      </c>
      <c r="D15" s="17" t="s">
        <v>67</v>
      </c>
      <c r="E15" s="17">
        <v>9</v>
      </c>
      <c r="F15" s="111"/>
      <c r="G15" s="123">
        <f t="shared" si="0"/>
        <v>0</v>
      </c>
      <c r="H15" s="128"/>
      <c r="I15" s="104">
        <f t="shared" si="3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2"/>
        <v>6</v>
      </c>
      <c r="B16" s="28" t="s">
        <v>597</v>
      </c>
      <c r="C16" s="23" t="s">
        <v>120</v>
      </c>
      <c r="D16" s="17" t="s">
        <v>67</v>
      </c>
      <c r="E16" s="23">
        <v>19</v>
      </c>
      <c r="F16" s="62"/>
      <c r="G16" s="123">
        <f t="shared" si="0"/>
        <v>0</v>
      </c>
      <c r="H16" s="128"/>
      <c r="I16" s="104">
        <f t="shared" si="3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2"/>
        <v>7</v>
      </c>
      <c r="B17" s="54" t="s">
        <v>598</v>
      </c>
      <c r="C17" s="93" t="s">
        <v>86</v>
      </c>
      <c r="D17" s="23" t="s">
        <v>877</v>
      </c>
      <c r="E17" s="23">
        <v>9</v>
      </c>
      <c r="F17" s="62"/>
      <c r="G17" s="123">
        <f t="shared" si="0"/>
        <v>0</v>
      </c>
      <c r="H17" s="128"/>
      <c r="I17" s="104">
        <f t="shared" si="3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2"/>
        <v>8</v>
      </c>
      <c r="B18" s="54" t="s">
        <v>598</v>
      </c>
      <c r="C18" s="81" t="s">
        <v>424</v>
      </c>
      <c r="D18" s="23" t="s">
        <v>877</v>
      </c>
      <c r="E18" s="82">
        <v>19</v>
      </c>
      <c r="F18" s="62"/>
      <c r="G18" s="123">
        <f t="shared" si="0"/>
        <v>0</v>
      </c>
      <c r="H18" s="128"/>
      <c r="I18" s="104">
        <f t="shared" si="3"/>
        <v>0</v>
      </c>
      <c r="J18" s="104">
        <f t="shared" si="1"/>
        <v>0</v>
      </c>
      <c r="K18" s="20"/>
      <c r="IT18"/>
      <c r="IU18"/>
    </row>
    <row r="19" spans="1:255" s="11" customFormat="1" ht="13.8" thickBot="1">
      <c r="A19" s="23">
        <f t="shared" si="2"/>
        <v>9</v>
      </c>
      <c r="B19" s="83" t="s">
        <v>309</v>
      </c>
      <c r="C19" s="17" t="s">
        <v>310</v>
      </c>
      <c r="D19" s="73" t="s">
        <v>115</v>
      </c>
      <c r="E19" s="17">
        <v>3760</v>
      </c>
      <c r="F19" s="111"/>
      <c r="G19" s="135">
        <f t="shared" si="0"/>
        <v>0</v>
      </c>
      <c r="H19" s="128"/>
      <c r="I19" s="104">
        <f t="shared" si="3"/>
        <v>0</v>
      </c>
      <c r="J19" s="133">
        <f t="shared" si="1"/>
        <v>0</v>
      </c>
      <c r="K19" s="20"/>
      <c r="IT19"/>
      <c r="IU19"/>
    </row>
    <row r="20" spans="1:255" s="38" customFormat="1" ht="13.8" thickBot="1">
      <c r="A20" s="39"/>
      <c r="B20" s="40" t="s">
        <v>80</v>
      </c>
      <c r="C20" s="12"/>
      <c r="D20" s="12"/>
      <c r="E20" s="12"/>
      <c r="F20" s="12"/>
      <c r="G20" s="127">
        <f>SUM(G11:G19)</f>
        <v>0</v>
      </c>
      <c r="H20" s="41"/>
      <c r="I20" s="230"/>
      <c r="J20" s="127">
        <f>SUM(J11:J19)</f>
        <v>0</v>
      </c>
      <c r="K20" s="118"/>
      <c r="IT20"/>
      <c r="IU20"/>
    </row>
    <row r="21" spans="1:255" s="43" customFormat="1">
      <c r="A21" s="39"/>
      <c r="B21" s="39"/>
      <c r="C21" s="42"/>
      <c r="D21" s="39"/>
      <c r="E21" s="39"/>
      <c r="F21" s="39"/>
      <c r="G21" s="39"/>
      <c r="H21" s="39"/>
      <c r="I21" s="42"/>
      <c r="J21" s="42"/>
      <c r="K21" s="42"/>
      <c r="IT21"/>
      <c r="IU21"/>
    </row>
    <row r="22" spans="1:255" s="43" customFormat="1">
      <c r="A22" s="39"/>
      <c r="B22" s="39"/>
      <c r="C22" s="42"/>
      <c r="D22" s="39"/>
      <c r="E22" s="39"/>
      <c r="F22" s="39"/>
      <c r="G22" s="39"/>
      <c r="H22" s="39"/>
      <c r="I22" s="42"/>
      <c r="J22" s="42"/>
      <c r="K22" s="42"/>
      <c r="IT22"/>
      <c r="IU22"/>
    </row>
    <row r="23" spans="1:255" s="43" customFormat="1">
      <c r="A23" s="39"/>
      <c r="B23" s="1" t="s">
        <v>81</v>
      </c>
      <c r="C23" s="42"/>
      <c r="D23" s="39"/>
      <c r="E23" s="39"/>
      <c r="F23" s="39"/>
      <c r="G23" s="39"/>
      <c r="H23" s="39"/>
      <c r="I23" s="240" t="s">
        <v>82</v>
      </c>
      <c r="J23" s="240"/>
      <c r="K23" s="240"/>
      <c r="IT23"/>
      <c r="IU23"/>
    </row>
    <row r="24" spans="1:255" s="43" customFormat="1">
      <c r="A24" s="39"/>
      <c r="B24" s="1" t="s">
        <v>83</v>
      </c>
      <c r="C24" s="42"/>
      <c r="D24" s="39"/>
      <c r="E24" s="39"/>
      <c r="F24" s="39"/>
      <c r="G24" s="39"/>
      <c r="H24" s="39"/>
      <c r="I24" s="240" t="s">
        <v>84</v>
      </c>
      <c r="J24" s="240"/>
      <c r="K24" s="240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 s="43" customFormat="1">
      <c r="I121" s="119"/>
      <c r="J121" s="119"/>
      <c r="K121" s="119"/>
      <c r="IT121"/>
      <c r="IU121"/>
    </row>
    <row r="122" spans="1:255" s="43" customFormat="1">
      <c r="I122" s="119"/>
      <c r="J122" s="119"/>
      <c r="K122" s="119"/>
      <c r="IT122"/>
      <c r="IU122"/>
    </row>
    <row r="123" spans="1:255" s="43" customFormat="1">
      <c r="I123" s="119"/>
      <c r="J123" s="119"/>
      <c r="K123" s="119"/>
      <c r="IT123"/>
      <c r="IU123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</sheetData>
  <mergeCells count="16">
    <mergeCell ref="I24:K24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3:K2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U155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944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713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26.4">
      <c r="A11" s="23">
        <v>1</v>
      </c>
      <c r="B11" s="94" t="s">
        <v>605</v>
      </c>
      <c r="C11" s="95" t="s">
        <v>606</v>
      </c>
      <c r="D11" s="95" t="s">
        <v>253</v>
      </c>
      <c r="E11" s="95">
        <v>75</v>
      </c>
      <c r="F11" s="26"/>
      <c r="G11" s="107">
        <f t="shared" ref="G11:G22" si="0">E11*F11</f>
        <v>0</v>
      </c>
      <c r="H11" s="128"/>
      <c r="I11" s="104">
        <f>G11*H11</f>
        <v>0</v>
      </c>
      <c r="J11" s="104">
        <f t="shared" ref="J11:J22" si="1">G11+I11</f>
        <v>0</v>
      </c>
      <c r="K11" s="20"/>
      <c r="IT11"/>
      <c r="IU11"/>
    </row>
    <row r="12" spans="1:255" s="11" customFormat="1" ht="26.4">
      <c r="A12" s="23">
        <f t="shared" ref="A12:A22" si="2">A11+1</f>
        <v>2</v>
      </c>
      <c r="B12" s="94" t="s">
        <v>605</v>
      </c>
      <c r="C12" s="95" t="s">
        <v>607</v>
      </c>
      <c r="D12" s="95" t="s">
        <v>51</v>
      </c>
      <c r="E12" s="95">
        <v>75</v>
      </c>
      <c r="F12" s="26"/>
      <c r="G12" s="123">
        <f t="shared" si="0"/>
        <v>0</v>
      </c>
      <c r="H12" s="128"/>
      <c r="I12" s="104">
        <f t="shared" ref="I12:I22" si="3">G12*H12</f>
        <v>0</v>
      </c>
      <c r="J12" s="104">
        <f t="shared" si="1"/>
        <v>0</v>
      </c>
      <c r="K12" s="20"/>
      <c r="IT12"/>
      <c r="IU12"/>
    </row>
    <row r="13" spans="1:255" s="11" customFormat="1" ht="26.4">
      <c r="A13" s="23">
        <f t="shared" si="2"/>
        <v>3</v>
      </c>
      <c r="B13" s="94" t="s">
        <v>605</v>
      </c>
      <c r="C13" s="95" t="s">
        <v>608</v>
      </c>
      <c r="D13" s="95" t="s">
        <v>51</v>
      </c>
      <c r="E13" s="95">
        <v>19</v>
      </c>
      <c r="F13" s="26"/>
      <c r="G13" s="123">
        <f t="shared" si="0"/>
        <v>0</v>
      </c>
      <c r="H13" s="128"/>
      <c r="I13" s="104">
        <f t="shared" si="3"/>
        <v>0</v>
      </c>
      <c r="J13" s="104">
        <f t="shared" si="1"/>
        <v>0</v>
      </c>
      <c r="K13" s="20"/>
      <c r="IT13"/>
      <c r="IU13"/>
    </row>
    <row r="14" spans="1:255" s="11" customFormat="1">
      <c r="A14" s="23">
        <f t="shared" si="2"/>
        <v>4</v>
      </c>
      <c r="B14" s="94" t="s">
        <v>609</v>
      </c>
      <c r="C14" s="95" t="s">
        <v>239</v>
      </c>
      <c r="D14" s="95" t="s">
        <v>51</v>
      </c>
      <c r="E14" s="95">
        <v>2</v>
      </c>
      <c r="F14" s="26"/>
      <c r="G14" s="123">
        <f t="shared" si="0"/>
        <v>0</v>
      </c>
      <c r="H14" s="128"/>
      <c r="I14" s="104">
        <f t="shared" si="3"/>
        <v>0</v>
      </c>
      <c r="J14" s="104">
        <f t="shared" si="1"/>
        <v>0</v>
      </c>
      <c r="K14" s="20"/>
      <c r="IT14"/>
      <c r="IU14"/>
    </row>
    <row r="15" spans="1:255" s="11" customFormat="1" ht="26.4">
      <c r="A15" s="23">
        <f t="shared" si="2"/>
        <v>5</v>
      </c>
      <c r="B15" s="94" t="s">
        <v>635</v>
      </c>
      <c r="C15" s="95" t="s">
        <v>125</v>
      </c>
      <c r="D15" s="95" t="s">
        <v>51</v>
      </c>
      <c r="E15" s="95">
        <v>235</v>
      </c>
      <c r="F15" s="26"/>
      <c r="G15" s="123">
        <f t="shared" si="0"/>
        <v>0</v>
      </c>
      <c r="H15" s="128"/>
      <c r="I15" s="104">
        <f t="shared" si="3"/>
        <v>0</v>
      </c>
      <c r="J15" s="104">
        <f t="shared" si="1"/>
        <v>0</v>
      </c>
      <c r="K15" s="53"/>
      <c r="IT15"/>
      <c r="IU15"/>
    </row>
    <row r="16" spans="1:255" s="11" customFormat="1" ht="26.4">
      <c r="A16" s="23">
        <f t="shared" si="2"/>
        <v>6</v>
      </c>
      <c r="B16" s="94" t="s">
        <v>635</v>
      </c>
      <c r="C16" s="95" t="s">
        <v>636</v>
      </c>
      <c r="D16" s="95" t="s">
        <v>51</v>
      </c>
      <c r="E16" s="95">
        <v>188</v>
      </c>
      <c r="F16" s="26"/>
      <c r="G16" s="123">
        <f t="shared" si="0"/>
        <v>0</v>
      </c>
      <c r="H16" s="128"/>
      <c r="I16" s="104">
        <f t="shared" si="3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2"/>
        <v>7</v>
      </c>
      <c r="B17" s="94" t="s">
        <v>633</v>
      </c>
      <c r="C17" s="95" t="s">
        <v>71</v>
      </c>
      <c r="D17" s="95" t="s">
        <v>20</v>
      </c>
      <c r="E17" s="95">
        <v>19</v>
      </c>
      <c r="F17" s="18"/>
      <c r="G17" s="123">
        <f t="shared" si="0"/>
        <v>0</v>
      </c>
      <c r="H17" s="128"/>
      <c r="I17" s="104">
        <f t="shared" si="3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2"/>
        <v>8</v>
      </c>
      <c r="B18" s="94" t="s">
        <v>633</v>
      </c>
      <c r="C18" s="95" t="s">
        <v>135</v>
      </c>
      <c r="D18" s="95" t="s">
        <v>634</v>
      </c>
      <c r="E18" s="95">
        <v>19</v>
      </c>
      <c r="F18" s="26"/>
      <c r="G18" s="123">
        <f t="shared" si="0"/>
        <v>0</v>
      </c>
      <c r="H18" s="128"/>
      <c r="I18" s="104">
        <f t="shared" si="3"/>
        <v>0</v>
      </c>
      <c r="J18" s="104">
        <f t="shared" si="1"/>
        <v>0</v>
      </c>
      <c r="K18" s="20"/>
      <c r="IT18"/>
      <c r="IU18"/>
    </row>
    <row r="19" spans="1:255" s="11" customFormat="1">
      <c r="A19" s="23">
        <f t="shared" si="2"/>
        <v>9</v>
      </c>
      <c r="B19" s="94" t="s">
        <v>751</v>
      </c>
      <c r="C19" s="95" t="s">
        <v>88</v>
      </c>
      <c r="D19" s="95" t="s">
        <v>696</v>
      </c>
      <c r="E19" s="95">
        <v>19</v>
      </c>
      <c r="F19" s="26"/>
      <c r="G19" s="123">
        <f t="shared" si="0"/>
        <v>0</v>
      </c>
      <c r="H19" s="128"/>
      <c r="I19" s="104">
        <f t="shared" si="3"/>
        <v>0</v>
      </c>
      <c r="J19" s="104">
        <f t="shared" si="1"/>
        <v>0</v>
      </c>
      <c r="K19" s="20"/>
      <c r="IT19"/>
      <c r="IU19"/>
    </row>
    <row r="20" spans="1:255" s="11" customFormat="1">
      <c r="A20" s="23">
        <f t="shared" si="2"/>
        <v>10</v>
      </c>
      <c r="B20" s="94" t="s">
        <v>697</v>
      </c>
      <c r="C20" s="95" t="s">
        <v>580</v>
      </c>
      <c r="D20" s="95" t="s">
        <v>879</v>
      </c>
      <c r="E20" s="95">
        <v>9</v>
      </c>
      <c r="F20" s="26"/>
      <c r="G20" s="123">
        <f t="shared" si="0"/>
        <v>0</v>
      </c>
      <c r="H20" s="128"/>
      <c r="I20" s="104">
        <f t="shared" si="3"/>
        <v>0</v>
      </c>
      <c r="J20" s="104">
        <f t="shared" si="1"/>
        <v>0</v>
      </c>
      <c r="K20" s="20"/>
      <c r="IT20"/>
      <c r="IU20"/>
    </row>
    <row r="21" spans="1:255" s="11" customFormat="1">
      <c r="A21" s="23">
        <f t="shared" si="2"/>
        <v>11</v>
      </c>
      <c r="B21" s="94" t="s">
        <v>600</v>
      </c>
      <c r="C21" s="95" t="s">
        <v>177</v>
      </c>
      <c r="D21" s="95" t="s">
        <v>51</v>
      </c>
      <c r="E21" s="95">
        <v>94</v>
      </c>
      <c r="F21" s="18"/>
      <c r="G21" s="123">
        <f t="shared" si="0"/>
        <v>0</v>
      </c>
      <c r="H21" s="128"/>
      <c r="I21" s="104">
        <f t="shared" si="3"/>
        <v>0</v>
      </c>
      <c r="J21" s="104">
        <f t="shared" si="1"/>
        <v>0</v>
      </c>
      <c r="K21" s="20"/>
      <c r="IT21"/>
      <c r="IU21"/>
    </row>
    <row r="22" spans="1:255" s="11" customFormat="1" ht="13.8" thickBot="1">
      <c r="A22" s="23">
        <f t="shared" si="2"/>
        <v>12</v>
      </c>
      <c r="B22" s="96" t="s">
        <v>600</v>
      </c>
      <c r="C22" s="95" t="s">
        <v>601</v>
      </c>
      <c r="D22" s="95" t="s">
        <v>51</v>
      </c>
      <c r="E22" s="95">
        <v>188</v>
      </c>
      <c r="F22" s="26"/>
      <c r="G22" s="135">
        <f t="shared" si="0"/>
        <v>0</v>
      </c>
      <c r="H22" s="128"/>
      <c r="I22" s="104">
        <f t="shared" si="3"/>
        <v>0</v>
      </c>
      <c r="J22" s="133">
        <f t="shared" si="1"/>
        <v>0</v>
      </c>
      <c r="K22" s="20"/>
      <c r="IT22"/>
      <c r="IU22"/>
    </row>
    <row r="23" spans="1:255" s="38" customFormat="1" ht="13.8" thickBot="1">
      <c r="A23" s="39"/>
      <c r="B23" s="40" t="s">
        <v>80</v>
      </c>
      <c r="C23" s="12"/>
      <c r="D23" s="12"/>
      <c r="E23" s="12"/>
      <c r="F23" s="12"/>
      <c r="G23" s="127">
        <f>SUM(G11:G22)</f>
        <v>0</v>
      </c>
      <c r="H23" s="41"/>
      <c r="I23" s="230"/>
      <c r="J23" s="127">
        <f>SUM(J11:J22)</f>
        <v>0</v>
      </c>
      <c r="K23" s="118"/>
      <c r="IT23"/>
      <c r="IU23"/>
    </row>
    <row r="24" spans="1:255" s="43" customFormat="1">
      <c r="A24" s="39"/>
      <c r="B24" s="39"/>
      <c r="C24" s="42"/>
      <c r="D24" s="39"/>
      <c r="E24" s="39"/>
      <c r="F24" s="39"/>
      <c r="G24" s="39"/>
      <c r="H24" s="39"/>
      <c r="I24" s="42"/>
      <c r="J24" s="42"/>
      <c r="K24" s="42"/>
      <c r="IT24"/>
      <c r="IU24"/>
    </row>
    <row r="25" spans="1:255" s="43" customFormat="1">
      <c r="A25" s="39"/>
      <c r="B25" s="39"/>
      <c r="C25" s="42"/>
      <c r="D25" s="39"/>
      <c r="E25" s="39"/>
      <c r="F25" s="39"/>
      <c r="G25" s="39"/>
      <c r="H25" s="39"/>
      <c r="I25" s="42"/>
      <c r="J25" s="42"/>
      <c r="K25" s="42"/>
      <c r="IT25"/>
      <c r="IU25"/>
    </row>
    <row r="26" spans="1:255" s="43" customFormat="1">
      <c r="A26" s="39"/>
      <c r="B26" s="1" t="s">
        <v>81</v>
      </c>
      <c r="C26" s="42"/>
      <c r="D26" s="39"/>
      <c r="E26" s="39"/>
      <c r="F26" s="39"/>
      <c r="G26" s="39"/>
      <c r="H26" s="39"/>
      <c r="I26" s="240" t="s">
        <v>82</v>
      </c>
      <c r="J26" s="240"/>
      <c r="K26" s="240"/>
      <c r="IT26"/>
      <c r="IU26"/>
    </row>
    <row r="27" spans="1:255" s="43" customFormat="1">
      <c r="A27" s="39"/>
      <c r="B27" s="1" t="s">
        <v>83</v>
      </c>
      <c r="C27" s="42"/>
      <c r="D27" s="39"/>
      <c r="E27" s="39"/>
      <c r="F27" s="39"/>
      <c r="G27" s="39"/>
      <c r="H27" s="39"/>
      <c r="I27" s="240" t="s">
        <v>84</v>
      </c>
      <c r="J27" s="240"/>
      <c r="K27" s="240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B30" s="39" t="s">
        <v>887</v>
      </c>
      <c r="I30" s="119"/>
      <c r="J30" s="119"/>
      <c r="K30" s="119"/>
      <c r="IT30"/>
      <c r="IU30"/>
    </row>
    <row r="31" spans="1:255" s="43" customFormat="1">
      <c r="B31" s="39" t="s">
        <v>888</v>
      </c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 s="43" customFormat="1">
      <c r="I121" s="119"/>
      <c r="J121" s="119"/>
      <c r="K121" s="119"/>
      <c r="IT121"/>
      <c r="IU121"/>
    </row>
    <row r="122" spans="1:255" s="43" customFormat="1">
      <c r="I122" s="119"/>
      <c r="J122" s="119"/>
      <c r="K122" s="119"/>
      <c r="IT122"/>
      <c r="IU122"/>
    </row>
    <row r="123" spans="1:255" s="43" customFormat="1">
      <c r="I123" s="119"/>
      <c r="J123" s="119"/>
      <c r="K123" s="119"/>
      <c r="IT123"/>
      <c r="IU123"/>
    </row>
    <row r="124" spans="1:255" s="43" customFormat="1">
      <c r="I124" s="119"/>
      <c r="J124" s="119"/>
      <c r="K124" s="119"/>
      <c r="IT124"/>
      <c r="IU124"/>
    </row>
    <row r="125" spans="1:255" s="43" customFormat="1">
      <c r="I125" s="119"/>
      <c r="J125" s="119"/>
      <c r="K125" s="119"/>
      <c r="IT125"/>
      <c r="IU125"/>
    </row>
    <row r="126" spans="1:255" s="43" customFormat="1">
      <c r="I126" s="119"/>
      <c r="J126" s="119"/>
      <c r="K126" s="119"/>
      <c r="IT126"/>
      <c r="IU126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</sheetData>
  <mergeCells count="16">
    <mergeCell ref="I27:K2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6:K2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U145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945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718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94" t="s">
        <v>611</v>
      </c>
      <c r="C11" s="95" t="s">
        <v>52</v>
      </c>
      <c r="D11" s="95" t="s">
        <v>880</v>
      </c>
      <c r="E11" s="95">
        <v>2</v>
      </c>
      <c r="F11" s="49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20"/>
      <c r="IT11"/>
      <c r="IU11"/>
    </row>
    <row r="12" spans="1:255" s="11" customFormat="1" ht="13.8" thickBot="1">
      <c r="A12" s="23">
        <f>A11+1</f>
        <v>2</v>
      </c>
      <c r="B12" s="96" t="s">
        <v>611</v>
      </c>
      <c r="C12" s="95" t="s">
        <v>764</v>
      </c>
      <c r="D12" s="95" t="s">
        <v>880</v>
      </c>
      <c r="E12" s="95">
        <v>2</v>
      </c>
      <c r="F12" s="46"/>
      <c r="G12" s="135">
        <f>E12*F12</f>
        <v>0</v>
      </c>
      <c r="H12" s="128"/>
      <c r="I12" s="104">
        <f>G12*H12</f>
        <v>0</v>
      </c>
      <c r="J12" s="133">
        <f>G12+I12</f>
        <v>0</v>
      </c>
      <c r="K12" s="20"/>
      <c r="IT12"/>
      <c r="IU12"/>
    </row>
    <row r="13" spans="1:255" s="38" customFormat="1" ht="13.8" thickBot="1">
      <c r="A13" s="39"/>
      <c r="B13" s="40" t="s">
        <v>80</v>
      </c>
      <c r="C13" s="12"/>
      <c r="D13" s="12"/>
      <c r="E13" s="12"/>
      <c r="F13" s="12"/>
      <c r="G13" s="127">
        <f>SUM(G11:G12)</f>
        <v>0</v>
      </c>
      <c r="H13" s="41"/>
      <c r="I13" s="230"/>
      <c r="J13" s="127">
        <f>SUM(J11:J12)</f>
        <v>0</v>
      </c>
      <c r="K13" s="118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81</v>
      </c>
      <c r="C16" s="42"/>
      <c r="D16" s="39"/>
      <c r="E16" s="39"/>
      <c r="F16" s="39"/>
      <c r="G16" s="39"/>
      <c r="H16" s="39"/>
      <c r="I16" s="240" t="s">
        <v>82</v>
      </c>
      <c r="J16" s="240"/>
      <c r="K16" s="240"/>
      <c r="IT16"/>
      <c r="IU16"/>
    </row>
    <row r="17" spans="1:255" s="43" customFormat="1">
      <c r="A17" s="39"/>
      <c r="B17" s="1" t="s">
        <v>83</v>
      </c>
      <c r="C17" s="42"/>
      <c r="D17" s="39"/>
      <c r="E17" s="39"/>
      <c r="F17" s="39"/>
      <c r="G17" s="39"/>
      <c r="H17" s="39"/>
      <c r="I17" s="240" t="s">
        <v>84</v>
      </c>
      <c r="J17" s="240"/>
      <c r="K17" s="240"/>
      <c r="IT17"/>
      <c r="IU17"/>
    </row>
    <row r="18" spans="1:255" s="43" customFormat="1">
      <c r="I18" s="119"/>
      <c r="J18" s="119"/>
      <c r="K18" s="119"/>
      <c r="IT18"/>
      <c r="IU18"/>
    </row>
    <row r="19" spans="1:255" s="43" customFormat="1">
      <c r="I19" s="119"/>
      <c r="J19" s="119"/>
      <c r="K19" s="119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52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908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102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7" t="s">
        <v>7</v>
      </c>
      <c r="B9" s="248" t="s">
        <v>8</v>
      </c>
      <c r="C9" s="248" t="s">
        <v>9</v>
      </c>
      <c r="D9" s="248" t="s">
        <v>757</v>
      </c>
      <c r="E9" s="248" t="s">
        <v>782</v>
      </c>
      <c r="F9" s="249" t="s">
        <v>10</v>
      </c>
      <c r="G9" s="249" t="s">
        <v>11</v>
      </c>
      <c r="H9" s="247" t="s">
        <v>12</v>
      </c>
      <c r="I9" s="247"/>
      <c r="J9" s="247" t="s">
        <v>13</v>
      </c>
      <c r="K9" s="246" t="s">
        <v>905</v>
      </c>
      <c r="IT9"/>
      <c r="IU9"/>
    </row>
    <row r="10" spans="1:255" s="14" customFormat="1" ht="16.05" customHeight="1">
      <c r="A10" s="247"/>
      <c r="B10" s="247"/>
      <c r="C10" s="247"/>
      <c r="D10" s="247"/>
      <c r="E10" s="247"/>
      <c r="F10" s="249"/>
      <c r="G10" s="249"/>
      <c r="H10" s="140" t="s">
        <v>14</v>
      </c>
      <c r="I10" s="140" t="s">
        <v>15</v>
      </c>
      <c r="J10" s="247"/>
      <c r="K10" s="246"/>
      <c r="IT10"/>
      <c r="IU10"/>
    </row>
    <row r="11" spans="1:255" s="11" customFormat="1" ht="39.6">
      <c r="A11" s="141">
        <v>1</v>
      </c>
      <c r="B11" s="165" t="s">
        <v>143</v>
      </c>
      <c r="C11" s="142" t="s">
        <v>792</v>
      </c>
      <c r="D11" s="142" t="s">
        <v>144</v>
      </c>
      <c r="E11" s="142">
        <v>5</v>
      </c>
      <c r="F11" s="143"/>
      <c r="G11" s="159">
        <f t="shared" ref="G11:G19" si="0">E11*F11</f>
        <v>0</v>
      </c>
      <c r="H11" s="128"/>
      <c r="I11" s="160">
        <f>G11*H11</f>
        <v>0</v>
      </c>
      <c r="J11" s="160">
        <f t="shared" ref="J11:J19" si="1">G11+I11</f>
        <v>0</v>
      </c>
      <c r="K11" s="146"/>
      <c r="IT11"/>
      <c r="IU11"/>
    </row>
    <row r="12" spans="1:255" s="11" customFormat="1" ht="132">
      <c r="A12" s="142">
        <f>A11+1</f>
        <v>2</v>
      </c>
      <c r="B12" s="136" t="s">
        <v>145</v>
      </c>
      <c r="C12" s="142" t="s">
        <v>146</v>
      </c>
      <c r="D12" s="142" t="s">
        <v>795</v>
      </c>
      <c r="E12" s="142">
        <v>5</v>
      </c>
      <c r="F12" s="143"/>
      <c r="G12" s="159">
        <f t="shared" si="0"/>
        <v>0</v>
      </c>
      <c r="H12" s="128"/>
      <c r="I12" s="160">
        <f t="shared" ref="I12:I19" si="2">G12*H12</f>
        <v>0</v>
      </c>
      <c r="J12" s="160">
        <f t="shared" si="1"/>
        <v>0</v>
      </c>
      <c r="K12" s="146"/>
      <c r="IT12"/>
      <c r="IU12"/>
    </row>
    <row r="13" spans="1:255" s="11" customFormat="1" ht="92.4">
      <c r="A13" s="142">
        <f t="shared" ref="A13:A19" si="3">A12+1</f>
        <v>3</v>
      </c>
      <c r="B13" s="136" t="s">
        <v>147</v>
      </c>
      <c r="C13" s="147" t="s">
        <v>749</v>
      </c>
      <c r="D13" s="142" t="s">
        <v>795</v>
      </c>
      <c r="E13" s="147">
        <v>470</v>
      </c>
      <c r="F13" s="143"/>
      <c r="G13" s="159">
        <f t="shared" si="0"/>
        <v>0</v>
      </c>
      <c r="H13" s="128"/>
      <c r="I13" s="160">
        <f t="shared" si="2"/>
        <v>0</v>
      </c>
      <c r="J13" s="160">
        <f t="shared" si="1"/>
        <v>0</v>
      </c>
      <c r="K13" s="146"/>
      <c r="IT13"/>
      <c r="IU13"/>
    </row>
    <row r="14" spans="1:255" s="11" customFormat="1" ht="92.4">
      <c r="A14" s="142">
        <f t="shared" si="3"/>
        <v>4</v>
      </c>
      <c r="B14" s="136" t="s">
        <v>758</v>
      </c>
      <c r="C14" s="147" t="s">
        <v>759</v>
      </c>
      <c r="D14" s="142" t="s">
        <v>795</v>
      </c>
      <c r="E14" s="147">
        <v>940</v>
      </c>
      <c r="F14" s="143"/>
      <c r="G14" s="159">
        <f t="shared" si="0"/>
        <v>0</v>
      </c>
      <c r="H14" s="128"/>
      <c r="I14" s="160">
        <f t="shared" si="2"/>
        <v>0</v>
      </c>
      <c r="J14" s="160">
        <f t="shared" si="1"/>
        <v>0</v>
      </c>
      <c r="K14" s="146"/>
      <c r="IT14"/>
      <c r="IU14"/>
    </row>
    <row r="15" spans="1:255" s="11" customFormat="1" ht="52.8">
      <c r="A15" s="142">
        <f t="shared" si="3"/>
        <v>5</v>
      </c>
      <c r="B15" s="137" t="s">
        <v>148</v>
      </c>
      <c r="C15" s="147" t="s">
        <v>146</v>
      </c>
      <c r="D15" s="142" t="s">
        <v>795</v>
      </c>
      <c r="E15" s="147">
        <v>14</v>
      </c>
      <c r="F15" s="143"/>
      <c r="G15" s="159">
        <f t="shared" si="0"/>
        <v>0</v>
      </c>
      <c r="H15" s="128"/>
      <c r="I15" s="160">
        <f t="shared" si="2"/>
        <v>0</v>
      </c>
      <c r="J15" s="160">
        <f t="shared" si="1"/>
        <v>0</v>
      </c>
      <c r="K15" s="146"/>
      <c r="IT15"/>
      <c r="IU15"/>
    </row>
    <row r="16" spans="1:255" s="11" customFormat="1" ht="52.8">
      <c r="A16" s="142">
        <f t="shared" si="3"/>
        <v>6</v>
      </c>
      <c r="B16" s="137" t="s">
        <v>149</v>
      </c>
      <c r="C16" s="147" t="s">
        <v>146</v>
      </c>
      <c r="D16" s="142" t="s">
        <v>795</v>
      </c>
      <c r="E16" s="147">
        <v>6</v>
      </c>
      <c r="F16" s="143"/>
      <c r="G16" s="159">
        <f t="shared" si="0"/>
        <v>0</v>
      </c>
      <c r="H16" s="128"/>
      <c r="I16" s="160">
        <f t="shared" si="2"/>
        <v>0</v>
      </c>
      <c r="J16" s="160">
        <f t="shared" si="1"/>
        <v>0</v>
      </c>
      <c r="K16" s="146"/>
      <c r="IT16"/>
      <c r="IU16"/>
    </row>
    <row r="17" spans="1:255" s="11" customFormat="1" ht="52.8">
      <c r="A17" s="142">
        <f t="shared" si="3"/>
        <v>7</v>
      </c>
      <c r="B17" s="138" t="s">
        <v>791</v>
      </c>
      <c r="C17" s="149" t="s">
        <v>793</v>
      </c>
      <c r="D17" s="142" t="s">
        <v>795</v>
      </c>
      <c r="E17" s="164">
        <v>3</v>
      </c>
      <c r="F17" s="146"/>
      <c r="G17" s="160">
        <f t="shared" si="0"/>
        <v>0</v>
      </c>
      <c r="H17" s="128"/>
      <c r="I17" s="160">
        <f t="shared" si="2"/>
        <v>0</v>
      </c>
      <c r="J17" s="160">
        <f t="shared" si="1"/>
        <v>0</v>
      </c>
      <c r="K17" s="146"/>
      <c r="IT17"/>
      <c r="IU17"/>
    </row>
    <row r="18" spans="1:255" s="11" customFormat="1" ht="52.8">
      <c r="A18" s="142">
        <f t="shared" si="3"/>
        <v>8</v>
      </c>
      <c r="B18" s="138" t="s">
        <v>790</v>
      </c>
      <c r="C18" s="150" t="s">
        <v>794</v>
      </c>
      <c r="D18" s="142" t="s">
        <v>795</v>
      </c>
      <c r="E18" s="150">
        <v>3</v>
      </c>
      <c r="F18" s="150"/>
      <c r="G18" s="161">
        <f t="shared" si="0"/>
        <v>0</v>
      </c>
      <c r="H18" s="128"/>
      <c r="I18" s="160">
        <f t="shared" si="2"/>
        <v>0</v>
      </c>
      <c r="J18" s="161">
        <f t="shared" si="1"/>
        <v>0</v>
      </c>
      <c r="K18" s="150"/>
      <c r="IT18"/>
      <c r="IU18"/>
    </row>
    <row r="19" spans="1:255" s="11" customFormat="1" ht="27" thickBot="1">
      <c r="A19" s="142">
        <f t="shared" si="3"/>
        <v>9</v>
      </c>
      <c r="B19" s="166" t="s">
        <v>902</v>
      </c>
      <c r="C19" s="150" t="s">
        <v>146</v>
      </c>
      <c r="D19" s="142" t="s">
        <v>795</v>
      </c>
      <c r="E19" s="150">
        <v>3</v>
      </c>
      <c r="F19" s="150"/>
      <c r="G19" s="238">
        <f t="shared" si="0"/>
        <v>0</v>
      </c>
      <c r="H19" s="128"/>
      <c r="I19" s="160">
        <f t="shared" si="2"/>
        <v>0</v>
      </c>
      <c r="J19" s="238">
        <f t="shared" si="1"/>
        <v>0</v>
      </c>
      <c r="K19" s="150"/>
      <c r="IT19"/>
      <c r="IU19"/>
    </row>
    <row r="20" spans="1:255" s="43" customFormat="1" ht="13.8" thickBot="1">
      <c r="A20" s="151"/>
      <c r="B20" s="152" t="s">
        <v>80</v>
      </c>
      <c r="C20" s="153"/>
      <c r="D20" s="153"/>
      <c r="E20" s="153"/>
      <c r="F20" s="153"/>
      <c r="G20" s="154">
        <f>SUM(G11:G19)</f>
        <v>0</v>
      </c>
      <c r="H20" s="155"/>
      <c r="I20" s="162"/>
      <c r="J20" s="157">
        <f>SUM(J11:J19)</f>
        <v>0</v>
      </c>
      <c r="K20" s="156"/>
      <c r="IT20"/>
      <c r="IU20"/>
    </row>
    <row r="21" spans="1:255" s="43" customFormat="1">
      <c r="A21" s="39"/>
      <c r="B21" s="39"/>
      <c r="C21" s="42"/>
      <c r="D21" s="39"/>
      <c r="E21" s="39"/>
      <c r="F21" s="39"/>
      <c r="G21" s="39"/>
      <c r="H21" s="39"/>
      <c r="I21" s="42"/>
      <c r="J21" s="42"/>
      <c r="K21" s="42"/>
      <c r="IT21"/>
      <c r="IU21"/>
    </row>
    <row r="22" spans="1:255" s="43" customFormat="1">
      <c r="A22" s="39"/>
      <c r="B22" s="39"/>
      <c r="C22" s="42"/>
      <c r="D22" s="39"/>
      <c r="E22" s="39"/>
      <c r="F22" s="39"/>
      <c r="G22" s="39"/>
      <c r="H22" s="39"/>
      <c r="I22" s="42"/>
      <c r="J22" s="42"/>
      <c r="K22" s="42"/>
      <c r="IT22"/>
      <c r="IU22"/>
    </row>
    <row r="23" spans="1:255" s="43" customFormat="1">
      <c r="A23" s="39"/>
      <c r="B23" s="1" t="s">
        <v>81</v>
      </c>
      <c r="C23" s="42"/>
      <c r="D23" s="39"/>
      <c r="E23" s="39"/>
      <c r="F23" s="39"/>
      <c r="G23" s="39"/>
      <c r="H23" s="39"/>
      <c r="I23" s="240" t="s">
        <v>82</v>
      </c>
      <c r="J23" s="240"/>
      <c r="K23" s="240"/>
      <c r="IT23"/>
      <c r="IU23"/>
    </row>
    <row r="24" spans="1:255" s="43" customFormat="1">
      <c r="A24" s="39"/>
      <c r="B24" s="1" t="s">
        <v>83</v>
      </c>
      <c r="C24" s="42"/>
      <c r="D24" s="39"/>
      <c r="E24" s="39"/>
      <c r="F24" s="39"/>
      <c r="G24" s="39"/>
      <c r="H24" s="39"/>
      <c r="I24" s="240" t="s">
        <v>84</v>
      </c>
      <c r="J24" s="240"/>
      <c r="K24" s="240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 s="43" customFormat="1">
      <c r="I121" s="119"/>
      <c r="J121" s="119"/>
      <c r="K121" s="119"/>
      <c r="IT121"/>
      <c r="IU121"/>
    </row>
    <row r="122" spans="1:255" s="43" customFormat="1">
      <c r="I122" s="119"/>
      <c r="J122" s="119"/>
      <c r="K122" s="119"/>
      <c r="IT122"/>
      <c r="IU12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</sheetData>
  <mergeCells count="16">
    <mergeCell ref="I23:K23"/>
    <mergeCell ref="I24:K24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U145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946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571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94" t="s">
        <v>628</v>
      </c>
      <c r="C11" s="236" t="s">
        <v>881</v>
      </c>
      <c r="D11" s="95" t="s">
        <v>253</v>
      </c>
      <c r="E11" s="95">
        <v>28</v>
      </c>
      <c r="F11" s="46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20"/>
      <c r="IT11"/>
      <c r="IU11"/>
    </row>
    <row r="12" spans="1:255" s="11" customFormat="1" ht="13.8" thickBot="1">
      <c r="A12" s="23">
        <f>A11+1</f>
        <v>2</v>
      </c>
      <c r="B12" s="96" t="s">
        <v>628</v>
      </c>
      <c r="C12" s="95" t="s">
        <v>834</v>
      </c>
      <c r="D12" s="95" t="s">
        <v>253</v>
      </c>
      <c r="E12" s="95">
        <v>28</v>
      </c>
      <c r="F12" s="46"/>
      <c r="G12" s="135">
        <f>E12*F12</f>
        <v>0</v>
      </c>
      <c r="H12" s="128"/>
      <c r="I12" s="104">
        <f>G12*H12</f>
        <v>0</v>
      </c>
      <c r="J12" s="133">
        <f>G12+I12</f>
        <v>0</v>
      </c>
      <c r="K12" s="20"/>
      <c r="IT12"/>
      <c r="IU12"/>
    </row>
    <row r="13" spans="1:255" s="38" customFormat="1" ht="13.8" thickBot="1">
      <c r="A13" s="39"/>
      <c r="B13" s="40" t="s">
        <v>80</v>
      </c>
      <c r="C13" s="12"/>
      <c r="D13" s="12"/>
      <c r="E13" s="12"/>
      <c r="F13" s="12"/>
      <c r="G13" s="127">
        <f>SUM(G11:G12)</f>
        <v>0</v>
      </c>
      <c r="H13" s="41"/>
      <c r="I13" s="230"/>
      <c r="J13" s="127">
        <f>SUM(J11:J12)</f>
        <v>0</v>
      </c>
      <c r="K13" s="118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81</v>
      </c>
      <c r="C16" s="42"/>
      <c r="D16" s="39"/>
      <c r="E16" s="39"/>
      <c r="F16" s="39"/>
      <c r="G16" s="39"/>
      <c r="H16" s="39"/>
      <c r="I16" s="240" t="s">
        <v>82</v>
      </c>
      <c r="J16" s="240"/>
      <c r="K16" s="240"/>
      <c r="IT16"/>
      <c r="IU16"/>
    </row>
    <row r="17" spans="1:255" s="43" customFormat="1">
      <c r="A17" s="39"/>
      <c r="B17" s="1" t="s">
        <v>83</v>
      </c>
      <c r="C17" s="42"/>
      <c r="D17" s="39"/>
      <c r="E17" s="39"/>
      <c r="F17" s="39"/>
      <c r="G17" s="39"/>
      <c r="H17" s="39"/>
      <c r="I17" s="240" t="s">
        <v>84</v>
      </c>
      <c r="J17" s="240"/>
      <c r="K17" s="240"/>
      <c r="IT17"/>
      <c r="IU17"/>
    </row>
    <row r="18" spans="1:255" s="43" customFormat="1">
      <c r="I18" s="119"/>
      <c r="J18" s="119"/>
      <c r="K18" s="119"/>
      <c r="IT18"/>
      <c r="IU18"/>
    </row>
    <row r="19" spans="1:255" s="43" customFormat="1">
      <c r="I19" s="119"/>
      <c r="J19" s="119"/>
      <c r="K19" s="119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B22" s="43" t="s">
        <v>756</v>
      </c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U158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947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574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26.4">
      <c r="A11" s="23">
        <v>1</v>
      </c>
      <c r="B11" s="94" t="s">
        <v>624</v>
      </c>
      <c r="C11" s="95" t="s">
        <v>882</v>
      </c>
      <c r="D11" s="95" t="s">
        <v>253</v>
      </c>
      <c r="E11" s="95">
        <v>94</v>
      </c>
      <c r="F11" s="49"/>
      <c r="G11" s="107">
        <f t="shared" ref="G11:G25" si="0">E11*F11</f>
        <v>0</v>
      </c>
      <c r="H11" s="128"/>
      <c r="I11" s="104">
        <f>G11*H11</f>
        <v>0</v>
      </c>
      <c r="J11" s="104">
        <f t="shared" ref="J11:J25" si="1">G11+I11</f>
        <v>0</v>
      </c>
      <c r="K11" s="20"/>
      <c r="IT11"/>
      <c r="IU11"/>
    </row>
    <row r="12" spans="1:255" s="11" customFormat="1" ht="26.4">
      <c r="A12" s="23">
        <f t="shared" ref="A12:A25" si="2">A11+1</f>
        <v>2</v>
      </c>
      <c r="B12" s="94" t="s">
        <v>625</v>
      </c>
      <c r="C12" s="95" t="s">
        <v>617</v>
      </c>
      <c r="D12" s="95" t="s">
        <v>51</v>
      </c>
      <c r="E12" s="95">
        <v>56</v>
      </c>
      <c r="F12" s="46"/>
      <c r="G12" s="123">
        <f t="shared" si="0"/>
        <v>0</v>
      </c>
      <c r="H12" s="128"/>
      <c r="I12" s="104">
        <f t="shared" ref="I12:I25" si="3">G12*H12</f>
        <v>0</v>
      </c>
      <c r="J12" s="104">
        <f t="shared" si="1"/>
        <v>0</v>
      </c>
      <c r="K12" s="20"/>
      <c r="IT12"/>
      <c r="IU12"/>
    </row>
    <row r="13" spans="1:255" s="11" customFormat="1" ht="26.4">
      <c r="A13" s="23">
        <f t="shared" si="2"/>
        <v>3</v>
      </c>
      <c r="B13" s="94" t="s">
        <v>625</v>
      </c>
      <c r="C13" s="95" t="s">
        <v>616</v>
      </c>
      <c r="D13" s="95" t="s">
        <v>51</v>
      </c>
      <c r="E13" s="95">
        <v>235</v>
      </c>
      <c r="F13" s="46"/>
      <c r="G13" s="123">
        <f t="shared" si="0"/>
        <v>0</v>
      </c>
      <c r="H13" s="128"/>
      <c r="I13" s="104">
        <f t="shared" si="3"/>
        <v>0</v>
      </c>
      <c r="J13" s="104">
        <f t="shared" si="1"/>
        <v>0</v>
      </c>
      <c r="K13" s="20"/>
      <c r="IT13"/>
      <c r="IU13"/>
    </row>
    <row r="14" spans="1:255" s="11" customFormat="1" ht="26.4">
      <c r="A14" s="23">
        <f t="shared" si="2"/>
        <v>4</v>
      </c>
      <c r="B14" s="94" t="s">
        <v>625</v>
      </c>
      <c r="C14" s="95" t="s">
        <v>883</v>
      </c>
      <c r="D14" s="95" t="s">
        <v>51</v>
      </c>
      <c r="E14" s="95">
        <v>28</v>
      </c>
      <c r="F14" s="46"/>
      <c r="G14" s="123">
        <f t="shared" si="0"/>
        <v>0</v>
      </c>
      <c r="H14" s="128"/>
      <c r="I14" s="104">
        <f t="shared" si="3"/>
        <v>0</v>
      </c>
      <c r="J14" s="104">
        <f t="shared" si="1"/>
        <v>0</v>
      </c>
      <c r="K14" s="20"/>
      <c r="IT14"/>
      <c r="IU14"/>
    </row>
    <row r="15" spans="1:255" s="11" customFormat="1" ht="26.4">
      <c r="A15" s="23">
        <f t="shared" si="2"/>
        <v>5</v>
      </c>
      <c r="B15" s="94" t="s">
        <v>626</v>
      </c>
      <c r="C15" s="95" t="s">
        <v>627</v>
      </c>
      <c r="D15" s="95" t="s">
        <v>253</v>
      </c>
      <c r="E15" s="95">
        <v>38</v>
      </c>
      <c r="F15" s="46"/>
      <c r="G15" s="123">
        <f t="shared" si="0"/>
        <v>0</v>
      </c>
      <c r="H15" s="128"/>
      <c r="I15" s="104">
        <f t="shared" si="3"/>
        <v>0</v>
      </c>
      <c r="J15" s="104">
        <f t="shared" si="1"/>
        <v>0</v>
      </c>
      <c r="K15" s="20"/>
      <c r="IT15"/>
      <c r="IU15"/>
    </row>
    <row r="16" spans="1:255" s="11" customFormat="1" ht="26.4">
      <c r="A16" s="23">
        <f t="shared" si="2"/>
        <v>6</v>
      </c>
      <c r="B16" s="94" t="s">
        <v>603</v>
      </c>
      <c r="C16" s="95" t="s">
        <v>884</v>
      </c>
      <c r="D16" s="95" t="s">
        <v>51</v>
      </c>
      <c r="E16" s="95">
        <v>94</v>
      </c>
      <c r="F16" s="49"/>
      <c r="G16" s="123">
        <f t="shared" si="0"/>
        <v>0</v>
      </c>
      <c r="H16" s="128"/>
      <c r="I16" s="104">
        <f t="shared" si="3"/>
        <v>0</v>
      </c>
      <c r="J16" s="104">
        <f t="shared" si="1"/>
        <v>0</v>
      </c>
      <c r="K16" s="20"/>
      <c r="IT16"/>
      <c r="IU16"/>
    </row>
    <row r="17" spans="1:255" s="11" customFormat="1" ht="26.4">
      <c r="A17" s="23">
        <f t="shared" si="2"/>
        <v>7</v>
      </c>
      <c r="B17" s="94" t="s">
        <v>603</v>
      </c>
      <c r="C17" s="95" t="s">
        <v>604</v>
      </c>
      <c r="D17" s="95" t="s">
        <v>253</v>
      </c>
      <c r="E17" s="95">
        <v>19</v>
      </c>
      <c r="F17" s="46"/>
      <c r="G17" s="123">
        <f t="shared" si="0"/>
        <v>0</v>
      </c>
      <c r="H17" s="128"/>
      <c r="I17" s="104">
        <f t="shared" si="3"/>
        <v>0</v>
      </c>
      <c r="J17" s="104">
        <f t="shared" si="1"/>
        <v>0</v>
      </c>
      <c r="K17" s="20"/>
      <c r="IT17"/>
      <c r="IU17"/>
    </row>
    <row r="18" spans="1:255" s="11" customFormat="1" ht="26.4">
      <c r="A18" s="23">
        <f t="shared" si="2"/>
        <v>8</v>
      </c>
      <c r="B18" s="94" t="s">
        <v>629</v>
      </c>
      <c r="C18" s="95" t="s">
        <v>237</v>
      </c>
      <c r="D18" s="95" t="s">
        <v>253</v>
      </c>
      <c r="E18" s="95">
        <v>28</v>
      </c>
      <c r="F18" s="46"/>
      <c r="G18" s="123">
        <f t="shared" si="0"/>
        <v>0</v>
      </c>
      <c r="H18" s="128"/>
      <c r="I18" s="104">
        <f t="shared" si="3"/>
        <v>0</v>
      </c>
      <c r="J18" s="104">
        <f t="shared" si="1"/>
        <v>0</v>
      </c>
      <c r="K18" s="20"/>
      <c r="IT18"/>
      <c r="IU18"/>
    </row>
    <row r="19" spans="1:255" s="11" customFormat="1" ht="26.4">
      <c r="A19" s="23">
        <f t="shared" si="2"/>
        <v>9</v>
      </c>
      <c r="B19" s="94" t="s">
        <v>629</v>
      </c>
      <c r="C19" s="95" t="s">
        <v>630</v>
      </c>
      <c r="D19" s="95" t="s">
        <v>253</v>
      </c>
      <c r="E19" s="95">
        <v>56</v>
      </c>
      <c r="F19" s="46"/>
      <c r="G19" s="123">
        <f t="shared" si="0"/>
        <v>0</v>
      </c>
      <c r="H19" s="128"/>
      <c r="I19" s="104">
        <f t="shared" si="3"/>
        <v>0</v>
      </c>
      <c r="J19" s="104">
        <f t="shared" si="1"/>
        <v>0</v>
      </c>
      <c r="K19" s="20"/>
      <c r="IT19"/>
      <c r="IU19"/>
    </row>
    <row r="20" spans="1:255" s="11" customFormat="1" ht="26.4">
      <c r="A20" s="23">
        <f t="shared" si="2"/>
        <v>10</v>
      </c>
      <c r="B20" s="94" t="s">
        <v>618</v>
      </c>
      <c r="C20" s="95" t="s">
        <v>619</v>
      </c>
      <c r="D20" s="95" t="s">
        <v>51</v>
      </c>
      <c r="E20" s="95">
        <v>94</v>
      </c>
      <c r="F20" s="46"/>
      <c r="G20" s="123">
        <f t="shared" si="0"/>
        <v>0</v>
      </c>
      <c r="H20" s="128"/>
      <c r="I20" s="104">
        <f t="shared" si="3"/>
        <v>0</v>
      </c>
      <c r="J20" s="104">
        <f t="shared" si="1"/>
        <v>0</v>
      </c>
      <c r="K20" s="20"/>
      <c r="IT20"/>
      <c r="IU20"/>
    </row>
    <row r="21" spans="1:255" s="11" customFormat="1" ht="26.4">
      <c r="A21" s="23">
        <f t="shared" si="2"/>
        <v>11</v>
      </c>
      <c r="B21" s="94" t="s">
        <v>618</v>
      </c>
      <c r="C21" s="95" t="s">
        <v>885</v>
      </c>
      <c r="D21" s="95" t="s">
        <v>51</v>
      </c>
      <c r="E21" s="95">
        <v>47</v>
      </c>
      <c r="F21" s="46"/>
      <c r="G21" s="123">
        <f t="shared" si="0"/>
        <v>0</v>
      </c>
      <c r="H21" s="128"/>
      <c r="I21" s="104">
        <f t="shared" si="3"/>
        <v>0</v>
      </c>
      <c r="J21" s="104">
        <f t="shared" si="1"/>
        <v>0</v>
      </c>
      <c r="K21" s="20"/>
      <c r="IT21"/>
      <c r="IU21"/>
    </row>
    <row r="22" spans="1:255" s="11" customFormat="1" ht="26.4">
      <c r="A22" s="23">
        <f t="shared" si="2"/>
        <v>12</v>
      </c>
      <c r="B22" s="94" t="s">
        <v>620</v>
      </c>
      <c r="C22" s="95" t="s">
        <v>743</v>
      </c>
      <c r="D22" s="95" t="s">
        <v>51</v>
      </c>
      <c r="E22" s="95">
        <v>470</v>
      </c>
      <c r="F22" s="46"/>
      <c r="G22" s="123">
        <f t="shared" si="0"/>
        <v>0</v>
      </c>
      <c r="H22" s="128"/>
      <c r="I22" s="104">
        <f t="shared" si="3"/>
        <v>0</v>
      </c>
      <c r="J22" s="104">
        <f t="shared" si="1"/>
        <v>0</v>
      </c>
      <c r="K22" s="20"/>
      <c r="IT22"/>
      <c r="IU22"/>
    </row>
    <row r="23" spans="1:255" s="11" customFormat="1" ht="26.4">
      <c r="A23" s="23">
        <f>A22+1</f>
        <v>13</v>
      </c>
      <c r="B23" s="20" t="s">
        <v>622</v>
      </c>
      <c r="C23" s="73" t="s">
        <v>886</v>
      </c>
      <c r="D23" s="21" t="s">
        <v>51</v>
      </c>
      <c r="E23" s="21">
        <v>9</v>
      </c>
      <c r="F23" s="36"/>
      <c r="G23" s="104">
        <f t="shared" si="0"/>
        <v>0</v>
      </c>
      <c r="H23" s="128"/>
      <c r="I23" s="104">
        <f>G23*H23</f>
        <v>0</v>
      </c>
      <c r="J23" s="104">
        <f>G23+I23</f>
        <v>0</v>
      </c>
      <c r="K23" s="20"/>
      <c r="IT23"/>
      <c r="IU23"/>
    </row>
    <row r="24" spans="1:255" s="11" customFormat="1" ht="26.4">
      <c r="A24" s="23">
        <f t="shared" si="2"/>
        <v>14</v>
      </c>
      <c r="B24" s="94" t="s">
        <v>631</v>
      </c>
      <c r="C24" s="95" t="s">
        <v>36</v>
      </c>
      <c r="D24" s="95" t="s">
        <v>51</v>
      </c>
      <c r="E24" s="95">
        <v>47</v>
      </c>
      <c r="F24" s="46"/>
      <c r="G24" s="123">
        <f t="shared" si="0"/>
        <v>0</v>
      </c>
      <c r="H24" s="128"/>
      <c r="I24" s="104">
        <f t="shared" si="3"/>
        <v>0</v>
      </c>
      <c r="J24" s="104">
        <f t="shared" si="1"/>
        <v>0</v>
      </c>
      <c r="K24" s="20"/>
      <c r="IT24"/>
      <c r="IU24"/>
    </row>
    <row r="25" spans="1:255" s="11" customFormat="1" ht="27" thickBot="1">
      <c r="A25" s="23">
        <f t="shared" si="2"/>
        <v>15</v>
      </c>
      <c r="B25" s="96" t="s">
        <v>631</v>
      </c>
      <c r="C25" s="95" t="s">
        <v>34</v>
      </c>
      <c r="D25" s="95" t="s">
        <v>51</v>
      </c>
      <c r="E25" s="95">
        <v>94</v>
      </c>
      <c r="F25" s="46"/>
      <c r="G25" s="135">
        <f t="shared" si="0"/>
        <v>0</v>
      </c>
      <c r="H25" s="128"/>
      <c r="I25" s="104">
        <f t="shared" si="3"/>
        <v>0</v>
      </c>
      <c r="J25" s="133">
        <f t="shared" si="1"/>
        <v>0</v>
      </c>
      <c r="K25" s="20"/>
      <c r="IT25"/>
      <c r="IU25"/>
    </row>
    <row r="26" spans="1:255" s="38" customFormat="1" ht="13.8" thickBot="1">
      <c r="A26" s="39"/>
      <c r="B26" s="40" t="s">
        <v>80</v>
      </c>
      <c r="C26" s="12"/>
      <c r="D26" s="12"/>
      <c r="E26" s="12"/>
      <c r="F26" s="12"/>
      <c r="G26" s="127">
        <f>SUM(G11:G25)</f>
        <v>0</v>
      </c>
      <c r="H26" s="41"/>
      <c r="I26" s="230"/>
      <c r="J26" s="127">
        <f>SUM(J11:J25)</f>
        <v>0</v>
      </c>
      <c r="K26" s="118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1" t="s">
        <v>81</v>
      </c>
      <c r="C29" s="42"/>
      <c r="D29" s="39"/>
      <c r="E29" s="39"/>
      <c r="F29" s="39"/>
      <c r="G29" s="39"/>
      <c r="H29" s="39"/>
      <c r="I29" s="240" t="s">
        <v>82</v>
      </c>
      <c r="J29" s="240"/>
      <c r="K29" s="240"/>
      <c r="IT29"/>
      <c r="IU29"/>
    </row>
    <row r="30" spans="1:255" s="43" customFormat="1">
      <c r="A30" s="39"/>
      <c r="B30" s="1" t="s">
        <v>83</v>
      </c>
      <c r="C30" s="42"/>
      <c r="D30" s="39"/>
      <c r="E30" s="39"/>
      <c r="F30" s="39"/>
      <c r="G30" s="39"/>
      <c r="H30" s="39"/>
      <c r="I30" s="240" t="s">
        <v>84</v>
      </c>
      <c r="J30" s="240"/>
      <c r="K30" s="240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2:255" s="43" customFormat="1">
      <c r="B33" s="43" t="s">
        <v>742</v>
      </c>
      <c r="I33" s="119"/>
      <c r="J33" s="119"/>
      <c r="K33" s="119"/>
      <c r="IT33"/>
      <c r="IU33"/>
    </row>
    <row r="34" spans="2:255" s="43" customFormat="1">
      <c r="B34" s="43" t="s">
        <v>741</v>
      </c>
      <c r="I34" s="119"/>
      <c r="J34" s="119"/>
      <c r="K34" s="119"/>
      <c r="IT34"/>
      <c r="IU34"/>
    </row>
    <row r="35" spans="2:255" s="43" customFormat="1">
      <c r="B35" s="120" t="s">
        <v>744</v>
      </c>
      <c r="I35" s="119"/>
      <c r="J35" s="119"/>
      <c r="K35" s="119"/>
      <c r="IT35"/>
      <c r="IU35"/>
    </row>
    <row r="36" spans="2:255" s="43" customFormat="1">
      <c r="B36" s="120" t="s">
        <v>752</v>
      </c>
      <c r="I36" s="119"/>
      <c r="J36" s="119"/>
      <c r="K36" s="119"/>
      <c r="IT36"/>
      <c r="IU36"/>
    </row>
    <row r="37" spans="2:255" s="43" customFormat="1">
      <c r="B37" s="120" t="s">
        <v>755</v>
      </c>
      <c r="I37" s="119"/>
      <c r="J37" s="119"/>
      <c r="K37" s="119"/>
      <c r="IT37"/>
      <c r="IU37"/>
    </row>
    <row r="38" spans="2:255" s="43" customFormat="1">
      <c r="I38" s="119"/>
      <c r="J38" s="119"/>
      <c r="K38" s="119"/>
      <c r="IT38"/>
      <c r="IU38"/>
    </row>
    <row r="39" spans="2:255" s="43" customFormat="1">
      <c r="I39" s="119"/>
      <c r="J39" s="119"/>
      <c r="K39" s="119"/>
      <c r="IT39"/>
      <c r="IU39"/>
    </row>
    <row r="40" spans="2:255" s="43" customFormat="1">
      <c r="I40" s="119"/>
      <c r="J40" s="119"/>
      <c r="K40" s="119"/>
      <c r="IT40"/>
      <c r="IU40"/>
    </row>
    <row r="41" spans="2:255" s="43" customFormat="1">
      <c r="I41" s="119"/>
      <c r="J41" s="119"/>
      <c r="K41" s="119"/>
      <c r="IT41"/>
      <c r="IU41"/>
    </row>
    <row r="42" spans="2:255" s="43" customFormat="1">
      <c r="I42" s="119"/>
      <c r="J42" s="119"/>
      <c r="K42" s="119"/>
      <c r="IT42"/>
      <c r="IU42"/>
    </row>
    <row r="43" spans="2:255" s="43" customFormat="1">
      <c r="I43" s="119"/>
      <c r="J43" s="119"/>
      <c r="K43" s="119"/>
      <c r="IT43"/>
      <c r="IU43"/>
    </row>
    <row r="44" spans="2:255" s="43" customFormat="1">
      <c r="I44" s="119"/>
      <c r="J44" s="119"/>
      <c r="K44" s="119"/>
      <c r="IT44"/>
      <c r="IU44"/>
    </row>
    <row r="45" spans="2:255" s="43" customFormat="1">
      <c r="I45" s="119"/>
      <c r="J45" s="119"/>
      <c r="K45" s="119"/>
      <c r="IT45"/>
      <c r="IU45"/>
    </row>
    <row r="46" spans="2:255" s="43" customFormat="1">
      <c r="I46" s="119"/>
      <c r="J46" s="119"/>
      <c r="K46" s="119"/>
      <c r="IT46"/>
      <c r="IU46"/>
    </row>
    <row r="47" spans="2:255" s="43" customFormat="1">
      <c r="I47" s="119"/>
      <c r="J47" s="119"/>
      <c r="K47" s="119"/>
      <c r="IT47"/>
      <c r="IU47"/>
    </row>
    <row r="48" spans="2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255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</sheetData>
  <mergeCells count="16">
    <mergeCell ref="I29:K29"/>
    <mergeCell ref="I30:K3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U146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948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579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94" t="s">
        <v>613</v>
      </c>
      <c r="C11" s="95" t="s">
        <v>614</v>
      </c>
      <c r="D11" s="95" t="s">
        <v>51</v>
      </c>
      <c r="E11" s="95">
        <v>235</v>
      </c>
      <c r="F11" s="17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20"/>
      <c r="IT11"/>
      <c r="IU11"/>
    </row>
    <row r="12" spans="1:255" s="11" customFormat="1" ht="26.4">
      <c r="A12" s="23">
        <f>A11+1</f>
        <v>2</v>
      </c>
      <c r="B12" s="94" t="s">
        <v>615</v>
      </c>
      <c r="C12" s="95" t="s">
        <v>616</v>
      </c>
      <c r="D12" s="95" t="s">
        <v>51</v>
      </c>
      <c r="E12" s="95">
        <v>47</v>
      </c>
      <c r="F12" s="17"/>
      <c r="G12" s="123">
        <f>E12*F12</f>
        <v>0</v>
      </c>
      <c r="H12" s="128"/>
      <c r="I12" s="104">
        <f>G12*H12</f>
        <v>0</v>
      </c>
      <c r="J12" s="104">
        <f>G12+I12</f>
        <v>0</v>
      </c>
      <c r="K12" s="20"/>
      <c r="IT12"/>
      <c r="IU12"/>
    </row>
    <row r="13" spans="1:255" s="11" customFormat="1" ht="27" thickBot="1">
      <c r="A13" s="23">
        <f>A12+1</f>
        <v>3</v>
      </c>
      <c r="B13" s="96" t="s">
        <v>615</v>
      </c>
      <c r="C13" s="95" t="s">
        <v>617</v>
      </c>
      <c r="D13" s="95" t="s">
        <v>51</v>
      </c>
      <c r="E13" s="95">
        <v>47</v>
      </c>
      <c r="F13" s="17"/>
      <c r="G13" s="135">
        <f>E13*F13</f>
        <v>0</v>
      </c>
      <c r="H13" s="128"/>
      <c r="I13" s="104">
        <f>G13*H13</f>
        <v>0</v>
      </c>
      <c r="J13" s="133">
        <f>G13+I13</f>
        <v>0</v>
      </c>
      <c r="K13" s="20"/>
      <c r="IT13"/>
      <c r="IU13"/>
    </row>
    <row r="14" spans="1:255" s="38" customFormat="1" ht="13.8" thickBot="1">
      <c r="A14" s="39"/>
      <c r="B14" s="40" t="s">
        <v>80</v>
      </c>
      <c r="C14" s="12"/>
      <c r="D14" s="12"/>
      <c r="E14" s="12"/>
      <c r="F14" s="12"/>
      <c r="G14" s="127">
        <f>SUM(G11:G13)</f>
        <v>0</v>
      </c>
      <c r="H14" s="41"/>
      <c r="I14" s="230"/>
      <c r="J14" s="127">
        <f>SUM(J11:J13)</f>
        <v>0</v>
      </c>
      <c r="K14" s="118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1" t="s">
        <v>81</v>
      </c>
      <c r="C17" s="42"/>
      <c r="D17" s="39"/>
      <c r="E17" s="39"/>
      <c r="F17" s="39"/>
      <c r="G17" s="39"/>
      <c r="H17" s="39"/>
      <c r="I17" s="240" t="s">
        <v>82</v>
      </c>
      <c r="J17" s="240"/>
      <c r="K17" s="240"/>
      <c r="IT17"/>
      <c r="IU17"/>
    </row>
    <row r="18" spans="1:255" s="43" customFormat="1">
      <c r="A18" s="39"/>
      <c r="B18" s="1" t="s">
        <v>83</v>
      </c>
      <c r="C18" s="42"/>
      <c r="D18" s="39"/>
      <c r="E18" s="39"/>
      <c r="F18" s="39"/>
      <c r="G18" s="39"/>
      <c r="H18" s="39"/>
      <c r="I18" s="240" t="s">
        <v>84</v>
      </c>
      <c r="J18" s="240"/>
      <c r="K18" s="240"/>
      <c r="IT18"/>
      <c r="IU18"/>
    </row>
    <row r="19" spans="1:255" s="43" customFormat="1">
      <c r="I19" s="119"/>
      <c r="J19" s="119"/>
      <c r="K19" s="119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B21" t="s">
        <v>740</v>
      </c>
      <c r="I21" s="119"/>
      <c r="J21" s="119"/>
      <c r="K21" s="119"/>
      <c r="IT21"/>
      <c r="IU21"/>
    </row>
    <row r="22" spans="1:255" s="43" customFormat="1">
      <c r="B22" s="50" t="s">
        <v>754</v>
      </c>
      <c r="I22" s="119"/>
      <c r="J22" s="119"/>
      <c r="K22" s="119"/>
      <c r="IT22"/>
      <c r="IU22"/>
    </row>
    <row r="23" spans="1:255" s="43" customFormat="1">
      <c r="B23" s="120"/>
      <c r="I23" s="119"/>
      <c r="J23" s="119"/>
      <c r="K23" s="119"/>
      <c r="IT23"/>
      <c r="IU23"/>
    </row>
    <row r="24" spans="1:255" s="43" customFormat="1">
      <c r="B24" s="120"/>
      <c r="I24" s="119"/>
      <c r="J24" s="119"/>
      <c r="K24" s="119"/>
      <c r="IT24"/>
      <c r="IU24"/>
    </row>
    <row r="25" spans="1:255" s="43" customFormat="1">
      <c r="B25" s="120"/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</sheetData>
  <mergeCells count="16">
    <mergeCell ref="I17:K17"/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949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704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23">
        <v>1</v>
      </c>
      <c r="B11" s="96" t="s">
        <v>889</v>
      </c>
      <c r="C11" s="95" t="s">
        <v>28</v>
      </c>
      <c r="D11" s="95" t="s">
        <v>890</v>
      </c>
      <c r="E11" s="95">
        <v>19</v>
      </c>
      <c r="F11" s="18"/>
      <c r="G11" s="232">
        <f>E11*F11</f>
        <v>0</v>
      </c>
      <c r="H11" s="128"/>
      <c r="I11" s="104">
        <f>G11*H11</f>
        <v>0</v>
      </c>
      <c r="J11" s="133">
        <f>G11+I11</f>
        <v>0</v>
      </c>
      <c r="K11" s="20"/>
      <c r="IT11"/>
      <c r="IU11"/>
    </row>
    <row r="12" spans="1:255" s="38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230"/>
      <c r="J12" s="127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2:255" s="43" customFormat="1">
      <c r="I17" s="119"/>
      <c r="J17" s="119"/>
      <c r="K17" s="119"/>
      <c r="IT17"/>
      <c r="IU17"/>
    </row>
    <row r="18" spans="2:255" s="43" customFormat="1">
      <c r="I18" s="119"/>
      <c r="J18" s="119"/>
      <c r="K18" s="119"/>
      <c r="IT18"/>
      <c r="IU18"/>
    </row>
    <row r="19" spans="2:255" s="43" customFormat="1">
      <c r="B19"/>
      <c r="I19" s="119"/>
      <c r="J19" s="119"/>
      <c r="K19" s="119"/>
      <c r="IT19"/>
      <c r="IU19"/>
    </row>
    <row r="20" spans="2:255" s="43" customFormat="1">
      <c r="B20" s="50"/>
      <c r="I20" s="119"/>
      <c r="J20" s="119"/>
      <c r="K20" s="119"/>
      <c r="IT20"/>
      <c r="IU20"/>
    </row>
    <row r="21" spans="2:255" s="43" customFormat="1">
      <c r="B21" s="120"/>
      <c r="I21" s="119"/>
      <c r="J21" s="119"/>
      <c r="K21" s="119"/>
      <c r="IT21"/>
      <c r="IU21"/>
    </row>
    <row r="22" spans="2:255" s="43" customFormat="1">
      <c r="B22" s="120"/>
      <c r="I22" s="119"/>
      <c r="J22" s="119"/>
      <c r="K22" s="119"/>
      <c r="IT22"/>
      <c r="IU22"/>
    </row>
    <row r="23" spans="2:255" s="43" customFormat="1">
      <c r="B23" s="120"/>
      <c r="I23" s="119"/>
      <c r="J23" s="119"/>
      <c r="K23" s="119"/>
      <c r="IT23"/>
      <c r="IU23"/>
    </row>
    <row r="24" spans="2:255" s="43" customFormat="1">
      <c r="I24" s="119"/>
      <c r="J24" s="119"/>
      <c r="K24" s="119"/>
      <c r="IT24"/>
      <c r="IU24"/>
    </row>
    <row r="25" spans="2:255" s="43" customFormat="1">
      <c r="I25" s="119"/>
      <c r="J25" s="119"/>
      <c r="K25" s="119"/>
      <c r="IT25"/>
      <c r="IU25"/>
    </row>
    <row r="26" spans="2:255" s="43" customFormat="1">
      <c r="I26" s="119"/>
      <c r="J26" s="119"/>
      <c r="K26" s="119"/>
      <c r="IT26"/>
      <c r="IU26"/>
    </row>
    <row r="27" spans="2:255" s="43" customFormat="1">
      <c r="I27" s="119"/>
      <c r="J27" s="119"/>
      <c r="K27" s="119"/>
      <c r="IT27"/>
      <c r="IU27"/>
    </row>
    <row r="28" spans="2:255" s="43" customFormat="1">
      <c r="I28" s="119"/>
      <c r="J28" s="119"/>
      <c r="K28" s="119"/>
      <c r="IT28"/>
      <c r="IU28"/>
    </row>
    <row r="29" spans="2:255" s="43" customFormat="1">
      <c r="I29" s="119"/>
      <c r="J29" s="119"/>
      <c r="K29" s="119"/>
      <c r="IT29"/>
      <c r="IU29"/>
    </row>
    <row r="30" spans="2:255" s="43" customFormat="1">
      <c r="I30" s="119"/>
      <c r="J30" s="119"/>
      <c r="K30" s="119"/>
      <c r="IT30"/>
      <c r="IU30"/>
    </row>
    <row r="31" spans="2:255" s="43" customFormat="1">
      <c r="I31" s="119"/>
      <c r="J31" s="119"/>
      <c r="K31" s="119"/>
      <c r="IT31"/>
      <c r="IU31"/>
    </row>
    <row r="32" spans="2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U149"/>
  <sheetViews>
    <sheetView topLeftCell="E7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950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599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26.4">
      <c r="A11" s="23">
        <v>1</v>
      </c>
      <c r="B11" s="32" t="s">
        <v>621</v>
      </c>
      <c r="C11" s="97" t="s">
        <v>891</v>
      </c>
      <c r="D11" s="21" t="s">
        <v>51</v>
      </c>
      <c r="E11" s="21">
        <v>940</v>
      </c>
      <c r="F11" s="46"/>
      <c r="G11" s="107">
        <f t="shared" ref="G11:G16" si="0">E11*F11</f>
        <v>0</v>
      </c>
      <c r="H11" s="128"/>
      <c r="I11" s="104">
        <f t="shared" ref="I11:I16" si="1">G11*H11</f>
        <v>0</v>
      </c>
      <c r="J11" s="104">
        <f t="shared" ref="J11:J16" si="2">G11+I11</f>
        <v>0</v>
      </c>
      <c r="K11" s="20"/>
      <c r="IT11"/>
      <c r="IU11"/>
    </row>
    <row r="12" spans="1:255" s="11" customFormat="1" ht="26.4">
      <c r="A12" s="23">
        <f>A11+1</f>
        <v>2</v>
      </c>
      <c r="B12" s="32" t="s">
        <v>621</v>
      </c>
      <c r="C12" s="73" t="s">
        <v>892</v>
      </c>
      <c r="D12" s="21" t="s">
        <v>51</v>
      </c>
      <c r="E12" s="21">
        <v>470</v>
      </c>
      <c r="F12" s="46"/>
      <c r="G12" s="123">
        <f t="shared" si="0"/>
        <v>0</v>
      </c>
      <c r="H12" s="128"/>
      <c r="I12" s="104">
        <f t="shared" si="1"/>
        <v>0</v>
      </c>
      <c r="J12" s="104">
        <f t="shared" si="2"/>
        <v>0</v>
      </c>
      <c r="K12" s="20"/>
      <c r="IT12"/>
      <c r="IU12"/>
    </row>
    <row r="13" spans="1:255" s="11" customFormat="1" ht="26.4">
      <c r="A13" s="23">
        <f>A12+1</f>
        <v>3</v>
      </c>
      <c r="B13" s="32" t="s">
        <v>621</v>
      </c>
      <c r="C13" s="73" t="s">
        <v>893</v>
      </c>
      <c r="D13" s="15" t="s">
        <v>51</v>
      </c>
      <c r="E13" s="21">
        <v>47</v>
      </c>
      <c r="F13" s="46"/>
      <c r="G13" s="123">
        <f t="shared" si="0"/>
        <v>0</v>
      </c>
      <c r="H13" s="128"/>
      <c r="I13" s="104">
        <f t="shared" si="1"/>
        <v>0</v>
      </c>
      <c r="J13" s="104">
        <f t="shared" si="2"/>
        <v>0</v>
      </c>
      <c r="K13" s="20"/>
      <c r="IT13"/>
      <c r="IU13"/>
    </row>
    <row r="14" spans="1:255" s="11" customFormat="1">
      <c r="A14" s="23">
        <f>A13+1</f>
        <v>4</v>
      </c>
      <c r="B14" s="94" t="s">
        <v>637</v>
      </c>
      <c r="C14" s="95" t="s">
        <v>638</v>
      </c>
      <c r="D14" s="95" t="s">
        <v>51</v>
      </c>
      <c r="E14" s="95">
        <v>9</v>
      </c>
      <c r="F14" s="49"/>
      <c r="G14" s="123">
        <f t="shared" si="0"/>
        <v>0</v>
      </c>
      <c r="H14" s="128"/>
      <c r="I14" s="104">
        <f t="shared" si="1"/>
        <v>0</v>
      </c>
      <c r="J14" s="104">
        <f t="shared" si="2"/>
        <v>0</v>
      </c>
      <c r="K14" s="20"/>
      <c r="IT14"/>
      <c r="IU14"/>
    </row>
    <row r="15" spans="1:255" s="11" customFormat="1" ht="26.4">
      <c r="A15" s="23">
        <f>A14+1</f>
        <v>5</v>
      </c>
      <c r="B15" s="94" t="s">
        <v>639</v>
      </c>
      <c r="C15" s="95" t="s">
        <v>640</v>
      </c>
      <c r="D15" s="95" t="s">
        <v>51</v>
      </c>
      <c r="E15" s="95">
        <v>47</v>
      </c>
      <c r="F15" s="46"/>
      <c r="G15" s="123">
        <f t="shared" si="0"/>
        <v>0</v>
      </c>
      <c r="H15" s="128"/>
      <c r="I15" s="104">
        <f t="shared" si="1"/>
        <v>0</v>
      </c>
      <c r="J15" s="104">
        <f t="shared" si="2"/>
        <v>0</v>
      </c>
      <c r="K15" s="20"/>
      <c r="IT15"/>
      <c r="IU15"/>
    </row>
    <row r="16" spans="1:255" s="11" customFormat="1" ht="27" thickBot="1">
      <c r="A16" s="23">
        <f>A15+1</f>
        <v>6</v>
      </c>
      <c r="B16" s="237" t="s">
        <v>641</v>
      </c>
      <c r="C16" s="15" t="s">
        <v>761</v>
      </c>
      <c r="D16" s="21" t="s">
        <v>253</v>
      </c>
      <c r="E16" s="21">
        <v>28</v>
      </c>
      <c r="F16" s="36"/>
      <c r="G16" s="135">
        <f t="shared" si="0"/>
        <v>0</v>
      </c>
      <c r="H16" s="128"/>
      <c r="I16" s="104">
        <f t="shared" si="1"/>
        <v>0</v>
      </c>
      <c r="J16" s="133">
        <f t="shared" si="2"/>
        <v>0</v>
      </c>
      <c r="K16" s="20"/>
      <c r="IT16"/>
      <c r="IU16"/>
    </row>
    <row r="17" spans="1:255" s="38" customFormat="1" ht="13.8" thickBot="1">
      <c r="A17" s="39"/>
      <c r="B17" s="40" t="s">
        <v>80</v>
      </c>
      <c r="C17" s="12"/>
      <c r="D17" s="12"/>
      <c r="E17" s="12"/>
      <c r="F17" s="12"/>
      <c r="G17" s="127">
        <f>SUM(G11:G16)</f>
        <v>0</v>
      </c>
      <c r="H17" s="41"/>
      <c r="I17" s="230"/>
      <c r="J17" s="127">
        <f>SUM(J11:J16)</f>
        <v>0</v>
      </c>
      <c r="K17" s="118"/>
      <c r="IT17"/>
      <c r="IU17"/>
    </row>
    <row r="18" spans="1:255" s="43" customFormat="1">
      <c r="A18" s="39"/>
      <c r="B18" s="39"/>
      <c r="C18" s="42"/>
      <c r="D18" s="39"/>
      <c r="E18" s="39"/>
      <c r="F18" s="39"/>
      <c r="G18" s="39"/>
      <c r="H18" s="39"/>
      <c r="I18" s="42"/>
      <c r="J18" s="42"/>
      <c r="K18" s="42"/>
      <c r="IT18"/>
      <c r="IU18"/>
    </row>
    <row r="19" spans="1:255" s="43" customFormat="1">
      <c r="A19" s="39"/>
      <c r="B19" s="39"/>
      <c r="C19" s="42"/>
      <c r="D19" s="39"/>
      <c r="E19" s="39"/>
      <c r="F19" s="39"/>
      <c r="G19" s="39"/>
      <c r="H19" s="39"/>
      <c r="I19" s="42"/>
      <c r="J19" s="42"/>
      <c r="K19" s="42"/>
      <c r="IT19"/>
      <c r="IU19"/>
    </row>
    <row r="20" spans="1:255" s="43" customFormat="1">
      <c r="A20" s="39"/>
      <c r="B20" s="1" t="s">
        <v>81</v>
      </c>
      <c r="C20" s="42"/>
      <c r="D20" s="39"/>
      <c r="E20" s="39"/>
      <c r="F20" s="39"/>
      <c r="G20" s="39"/>
      <c r="H20" s="39"/>
      <c r="I20" s="240" t="s">
        <v>82</v>
      </c>
      <c r="J20" s="240"/>
      <c r="K20" s="240"/>
      <c r="IT20"/>
      <c r="IU20"/>
    </row>
    <row r="21" spans="1:255" s="43" customFormat="1">
      <c r="A21" s="39"/>
      <c r="B21" s="1" t="s">
        <v>83</v>
      </c>
      <c r="C21" s="42"/>
      <c r="D21" s="39"/>
      <c r="E21" s="39"/>
      <c r="F21" s="39"/>
      <c r="G21" s="39"/>
      <c r="H21" s="39"/>
      <c r="I21" s="240" t="s">
        <v>84</v>
      </c>
      <c r="J21" s="240"/>
      <c r="K21" s="240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B24" s="43" t="s">
        <v>738</v>
      </c>
      <c r="H24" s="43" t="s">
        <v>753</v>
      </c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B26" s="43" t="s">
        <v>739</v>
      </c>
      <c r="I26" s="119"/>
      <c r="J26" s="119"/>
      <c r="K26" s="119"/>
      <c r="IT26"/>
      <c r="IU26"/>
    </row>
    <row r="27" spans="1:255" s="43" customFormat="1">
      <c r="B27" s="120"/>
      <c r="I27" s="119"/>
      <c r="J27" s="119"/>
      <c r="K27" s="119"/>
      <c r="IT27"/>
      <c r="IU27"/>
    </row>
    <row r="28" spans="1:255" s="43" customFormat="1">
      <c r="B28" s="120"/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</sheetData>
  <mergeCells count="16">
    <mergeCell ref="I20:K20"/>
    <mergeCell ref="I21:K2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951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602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23">
        <v>1</v>
      </c>
      <c r="B11" s="96" t="s">
        <v>642</v>
      </c>
      <c r="C11" s="95" t="s">
        <v>501</v>
      </c>
      <c r="D11" s="95" t="s">
        <v>253</v>
      </c>
      <c r="E11" s="95">
        <v>282</v>
      </c>
      <c r="F11" s="18"/>
      <c r="G11" s="232">
        <f>E11*F11</f>
        <v>0</v>
      </c>
      <c r="H11" s="128"/>
      <c r="I11" s="104">
        <f>G11*H11</f>
        <v>0</v>
      </c>
      <c r="J11" s="133">
        <f>G11+I11</f>
        <v>0</v>
      </c>
      <c r="K11" s="20"/>
      <c r="IT11"/>
      <c r="IU11"/>
    </row>
    <row r="12" spans="1:255" s="38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230"/>
      <c r="J12" s="127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2:255" s="43" customFormat="1">
      <c r="I17" s="119"/>
      <c r="J17" s="119"/>
      <c r="K17" s="119"/>
      <c r="IT17"/>
      <c r="IU17"/>
    </row>
    <row r="18" spans="2:255" s="43" customFormat="1">
      <c r="I18" s="119"/>
      <c r="J18" s="119"/>
      <c r="K18" s="119"/>
      <c r="IT18"/>
      <c r="IU18"/>
    </row>
    <row r="19" spans="2:255" s="43" customFormat="1">
      <c r="I19" s="119"/>
      <c r="J19" s="119"/>
      <c r="K19" s="119"/>
      <c r="IT19"/>
      <c r="IU19"/>
    </row>
    <row r="20" spans="2:255" s="43" customFormat="1">
      <c r="I20" s="119"/>
      <c r="J20" s="119"/>
      <c r="K20" s="119"/>
      <c r="IT20"/>
      <c r="IU20"/>
    </row>
    <row r="21" spans="2:255" s="43" customFormat="1">
      <c r="I21" s="119"/>
      <c r="J21" s="119"/>
      <c r="K21" s="119"/>
      <c r="IT21"/>
      <c r="IU21"/>
    </row>
    <row r="22" spans="2:255" s="43" customFormat="1">
      <c r="B22" s="120"/>
      <c r="I22" s="119"/>
      <c r="J22" s="119"/>
      <c r="K22" s="119"/>
      <c r="IT22"/>
      <c r="IU22"/>
    </row>
    <row r="23" spans="2:255" s="43" customFormat="1">
      <c r="B23" s="120"/>
      <c r="I23" s="119"/>
      <c r="J23" s="119"/>
      <c r="K23" s="119"/>
      <c r="IT23"/>
      <c r="IU23"/>
    </row>
    <row r="24" spans="2:255" s="43" customFormat="1">
      <c r="I24" s="119"/>
      <c r="J24" s="119"/>
      <c r="K24" s="119"/>
      <c r="IT24"/>
      <c r="IU24"/>
    </row>
    <row r="25" spans="2:255" s="43" customFormat="1">
      <c r="I25" s="119"/>
      <c r="J25" s="119"/>
      <c r="K25" s="119"/>
      <c r="IT25"/>
      <c r="IU25"/>
    </row>
    <row r="26" spans="2:255" s="43" customFormat="1">
      <c r="I26" s="119"/>
      <c r="J26" s="119"/>
      <c r="K26" s="119"/>
      <c r="IT26"/>
      <c r="IU26"/>
    </row>
    <row r="27" spans="2:255" s="43" customFormat="1">
      <c r="I27" s="119"/>
      <c r="J27" s="119"/>
      <c r="K27" s="119"/>
      <c r="IT27"/>
      <c r="IU27"/>
    </row>
    <row r="28" spans="2:255" s="43" customFormat="1">
      <c r="I28" s="119"/>
      <c r="J28" s="119"/>
      <c r="K28" s="119"/>
      <c r="IT28"/>
      <c r="IU28"/>
    </row>
    <row r="29" spans="2:255" s="43" customFormat="1">
      <c r="I29" s="119"/>
      <c r="J29" s="119"/>
      <c r="K29" s="119"/>
      <c r="IT29"/>
      <c r="IU29"/>
    </row>
    <row r="30" spans="2:255" s="43" customFormat="1">
      <c r="I30" s="119"/>
      <c r="J30" s="119"/>
      <c r="K30" s="119"/>
      <c r="IT30"/>
      <c r="IU30"/>
    </row>
    <row r="31" spans="2:255" s="43" customFormat="1">
      <c r="I31" s="119"/>
      <c r="J31" s="119"/>
      <c r="K31" s="119"/>
      <c r="IT31"/>
      <c r="IU31"/>
    </row>
    <row r="32" spans="2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952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610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27" thickBot="1">
      <c r="A11" s="23">
        <v>1</v>
      </c>
      <c r="B11" s="96" t="s">
        <v>894</v>
      </c>
      <c r="C11" s="95" t="s">
        <v>104</v>
      </c>
      <c r="D11" s="95" t="s">
        <v>256</v>
      </c>
      <c r="E11" s="95">
        <v>2</v>
      </c>
      <c r="F11" s="49"/>
      <c r="G11" s="232">
        <f>E11*F11</f>
        <v>0</v>
      </c>
      <c r="H11" s="128"/>
      <c r="I11" s="104">
        <f>G11*H11</f>
        <v>0</v>
      </c>
      <c r="J11" s="133">
        <f>G11+I11</f>
        <v>0</v>
      </c>
      <c r="K11" s="20"/>
      <c r="IT11"/>
      <c r="IU11"/>
    </row>
    <row r="12" spans="1:255" s="38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230"/>
      <c r="J12" s="127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2:255" s="43" customFormat="1">
      <c r="I17" s="119"/>
      <c r="J17" s="119"/>
      <c r="K17" s="119"/>
      <c r="IT17"/>
      <c r="IU17"/>
    </row>
    <row r="18" spans="2:255" s="43" customFormat="1">
      <c r="I18" s="119"/>
      <c r="J18" s="119"/>
      <c r="K18" s="119"/>
      <c r="IT18"/>
      <c r="IU18"/>
    </row>
    <row r="19" spans="2:255" s="43" customFormat="1">
      <c r="I19" s="119"/>
      <c r="J19" s="119"/>
      <c r="K19" s="119"/>
      <c r="IT19"/>
      <c r="IU19"/>
    </row>
    <row r="20" spans="2:255" s="43" customFormat="1">
      <c r="I20" s="119"/>
      <c r="J20" s="119"/>
      <c r="K20" s="119"/>
      <c r="IT20"/>
      <c r="IU20"/>
    </row>
    <row r="21" spans="2:255" s="43" customFormat="1">
      <c r="I21" s="119"/>
      <c r="J21" s="119"/>
      <c r="K21" s="119"/>
      <c r="IT21"/>
      <c r="IU21"/>
    </row>
    <row r="22" spans="2:255" s="43" customFormat="1">
      <c r="B22" s="120"/>
      <c r="I22" s="119"/>
      <c r="J22" s="119"/>
      <c r="K22" s="119"/>
      <c r="IT22"/>
      <c r="IU22"/>
    </row>
    <row r="23" spans="2:255" s="43" customFormat="1">
      <c r="B23" s="120"/>
      <c r="I23" s="119"/>
      <c r="J23" s="119"/>
      <c r="K23" s="119"/>
      <c r="IT23"/>
      <c r="IU23"/>
    </row>
    <row r="24" spans="2:255" s="43" customFormat="1">
      <c r="I24" s="119"/>
      <c r="J24" s="119"/>
      <c r="K24" s="119"/>
      <c r="IT24"/>
      <c r="IU24"/>
    </row>
    <row r="25" spans="2:255" s="43" customFormat="1">
      <c r="I25" s="119"/>
      <c r="J25" s="119"/>
      <c r="K25" s="119"/>
      <c r="IT25"/>
      <c r="IU25"/>
    </row>
    <row r="26" spans="2:255" s="43" customFormat="1">
      <c r="I26" s="119"/>
      <c r="J26" s="119"/>
      <c r="K26" s="119"/>
      <c r="IT26"/>
      <c r="IU26"/>
    </row>
    <row r="27" spans="2:255" s="43" customFormat="1">
      <c r="I27" s="119"/>
      <c r="J27" s="119"/>
      <c r="K27" s="119"/>
      <c r="IT27"/>
      <c r="IU27"/>
    </row>
    <row r="28" spans="2:255" s="43" customFormat="1">
      <c r="I28" s="119"/>
      <c r="J28" s="119"/>
      <c r="K28" s="119"/>
      <c r="IT28"/>
      <c r="IU28"/>
    </row>
    <row r="29" spans="2:255" s="43" customFormat="1">
      <c r="I29" s="119"/>
      <c r="J29" s="119"/>
      <c r="K29" s="119"/>
      <c r="IT29"/>
      <c r="IU29"/>
    </row>
    <row r="30" spans="2:255" s="43" customFormat="1">
      <c r="I30" s="119"/>
      <c r="J30" s="119"/>
      <c r="K30" s="119"/>
      <c r="IT30"/>
      <c r="IU30"/>
    </row>
    <row r="31" spans="2:255" s="43" customFormat="1">
      <c r="I31" s="119"/>
      <c r="J31" s="119"/>
      <c r="K31" s="119"/>
      <c r="IT31"/>
      <c r="IU31"/>
    </row>
    <row r="32" spans="2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U145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953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612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23">
        <v>1</v>
      </c>
      <c r="B11" s="31" t="s">
        <v>643</v>
      </c>
      <c r="C11" s="15" t="s">
        <v>71</v>
      </c>
      <c r="D11" s="15" t="s">
        <v>20</v>
      </c>
      <c r="E11" s="21">
        <v>66</v>
      </c>
      <c r="F11" s="109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20"/>
      <c r="IT11"/>
      <c r="IU11"/>
    </row>
    <row r="12" spans="1:255" s="11" customFormat="1" ht="13.8" thickBot="1">
      <c r="A12" s="23">
        <f>A11+1</f>
        <v>2</v>
      </c>
      <c r="B12" s="223" t="s">
        <v>643</v>
      </c>
      <c r="C12" s="15" t="s">
        <v>135</v>
      </c>
      <c r="D12" s="15" t="s">
        <v>634</v>
      </c>
      <c r="E12" s="21">
        <v>56</v>
      </c>
      <c r="F12" s="109"/>
      <c r="G12" s="135">
        <f>E12*F12</f>
        <v>0</v>
      </c>
      <c r="H12" s="128"/>
      <c r="I12" s="104">
        <f>G12*H12</f>
        <v>0</v>
      </c>
      <c r="J12" s="133">
        <f>G12+I12</f>
        <v>0</v>
      </c>
      <c r="K12" s="20"/>
      <c r="IT12"/>
      <c r="IU12"/>
    </row>
    <row r="13" spans="1:255" s="38" customFormat="1" ht="13.8" thickBot="1">
      <c r="A13" s="39"/>
      <c r="B13" s="40" t="s">
        <v>80</v>
      </c>
      <c r="C13" s="12"/>
      <c r="D13" s="12"/>
      <c r="E13" s="12"/>
      <c r="F13" s="12"/>
      <c r="G13" s="127">
        <f>SUM(G11:G12)</f>
        <v>0</v>
      </c>
      <c r="H13" s="41"/>
      <c r="I13" s="230"/>
      <c r="J13" s="127">
        <f>SUM(J11:J12)</f>
        <v>0</v>
      </c>
      <c r="K13" s="118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81</v>
      </c>
      <c r="C16" s="42"/>
      <c r="D16" s="39"/>
      <c r="E16" s="39"/>
      <c r="F16" s="39"/>
      <c r="G16" s="39"/>
      <c r="H16" s="39"/>
      <c r="I16" s="240" t="s">
        <v>82</v>
      </c>
      <c r="J16" s="240"/>
      <c r="K16" s="240"/>
      <c r="IT16"/>
      <c r="IU16"/>
    </row>
    <row r="17" spans="1:255" s="43" customFormat="1">
      <c r="A17" s="39"/>
      <c r="B17" s="1" t="s">
        <v>83</v>
      </c>
      <c r="C17" s="42"/>
      <c r="D17" s="39"/>
      <c r="E17" s="39"/>
      <c r="F17" s="39"/>
      <c r="G17" s="39"/>
      <c r="H17" s="39"/>
      <c r="I17" s="240" t="s">
        <v>84</v>
      </c>
      <c r="J17" s="240"/>
      <c r="K17" s="240"/>
      <c r="IT17"/>
      <c r="IU17"/>
    </row>
    <row r="18" spans="1:255" s="43" customFormat="1">
      <c r="I18" s="119"/>
      <c r="J18" s="119"/>
      <c r="K18" s="119"/>
      <c r="IT18"/>
      <c r="IU18"/>
    </row>
    <row r="19" spans="1:255" s="43" customFormat="1">
      <c r="I19" s="119"/>
      <c r="J19" s="119"/>
      <c r="K19" s="119"/>
      <c r="IT19"/>
      <c r="IU19"/>
    </row>
    <row r="20" spans="1:255" s="43" customFormat="1">
      <c r="B20" t="s">
        <v>644</v>
      </c>
      <c r="I20" s="119"/>
      <c r="J20" s="119"/>
      <c r="K20" s="119"/>
      <c r="IT20"/>
      <c r="IU20"/>
    </row>
    <row r="21" spans="1:255" s="43" customFormat="1">
      <c r="B21" s="43" t="s">
        <v>753</v>
      </c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B23" s="120"/>
      <c r="I23" s="119"/>
      <c r="J23" s="119"/>
      <c r="K23" s="119"/>
      <c r="IT23"/>
      <c r="IU23"/>
    </row>
    <row r="24" spans="1:255" s="43" customFormat="1">
      <c r="B24" s="120"/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</sheetData>
  <mergeCells count="16">
    <mergeCell ref="I16:K16"/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U147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954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623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26.4">
      <c r="A11" s="23">
        <v>1</v>
      </c>
      <c r="B11" s="16" t="s">
        <v>658</v>
      </c>
      <c r="C11" s="27" t="s">
        <v>659</v>
      </c>
      <c r="D11" s="17" t="s">
        <v>186</v>
      </c>
      <c r="E11" s="17">
        <v>141</v>
      </c>
      <c r="F11" s="46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21"/>
      <c r="IT11"/>
      <c r="IU11"/>
    </row>
    <row r="12" spans="1:255" s="11" customFormat="1" ht="26.4">
      <c r="A12" s="23">
        <f>A11+1</f>
        <v>2</v>
      </c>
      <c r="B12" s="31" t="s">
        <v>658</v>
      </c>
      <c r="C12" s="73" t="s">
        <v>660</v>
      </c>
      <c r="D12" s="17" t="s">
        <v>186</v>
      </c>
      <c r="E12" s="21">
        <v>47</v>
      </c>
      <c r="F12" s="111"/>
      <c r="G12" s="123">
        <f>E12*F12</f>
        <v>0</v>
      </c>
      <c r="H12" s="128"/>
      <c r="I12" s="104">
        <f>G12*H12</f>
        <v>0</v>
      </c>
      <c r="J12" s="104">
        <f>G12+I12</f>
        <v>0</v>
      </c>
      <c r="K12" s="21"/>
      <c r="IT12"/>
      <c r="IU12"/>
    </row>
    <row r="13" spans="1:255" s="11" customFormat="1" ht="26.4">
      <c r="A13" s="23">
        <f>A12+1</f>
        <v>3</v>
      </c>
      <c r="B13" s="16" t="s">
        <v>658</v>
      </c>
      <c r="C13" s="17" t="s">
        <v>661</v>
      </c>
      <c r="D13" s="17" t="s">
        <v>186</v>
      </c>
      <c r="E13" s="17">
        <v>1410</v>
      </c>
      <c r="F13" s="46"/>
      <c r="G13" s="123">
        <f>E13*F13</f>
        <v>0</v>
      </c>
      <c r="H13" s="128"/>
      <c r="I13" s="104">
        <f>G13*H13</f>
        <v>0</v>
      </c>
      <c r="J13" s="104">
        <f>G13+I13</f>
        <v>0</v>
      </c>
      <c r="K13" s="21"/>
      <c r="IT13"/>
      <c r="IU13"/>
    </row>
    <row r="14" spans="1:255" s="11" customFormat="1" ht="27" thickBot="1">
      <c r="A14" s="23">
        <f>A13+1</f>
        <v>4</v>
      </c>
      <c r="B14" s="210" t="s">
        <v>658</v>
      </c>
      <c r="C14" s="73" t="s">
        <v>760</v>
      </c>
      <c r="D14" s="73" t="s">
        <v>895</v>
      </c>
      <c r="E14" s="17">
        <v>94</v>
      </c>
      <c r="F14" s="46"/>
      <c r="G14" s="135">
        <f>E14*F14</f>
        <v>0</v>
      </c>
      <c r="H14" s="128"/>
      <c r="I14" s="104">
        <f>G14*H14</f>
        <v>0</v>
      </c>
      <c r="J14" s="133">
        <f>G14+I14</f>
        <v>0</v>
      </c>
      <c r="K14" s="21"/>
      <c r="IT14"/>
      <c r="IU14"/>
    </row>
    <row r="15" spans="1:255" s="38" customFormat="1" ht="13.8" thickBot="1">
      <c r="A15" s="39"/>
      <c r="B15" s="40" t="s">
        <v>80</v>
      </c>
      <c r="C15" s="12"/>
      <c r="D15" s="12"/>
      <c r="E15" s="12"/>
      <c r="F15" s="12"/>
      <c r="G15" s="127">
        <f>SUM(G11:G14)</f>
        <v>0</v>
      </c>
      <c r="H15" s="41"/>
      <c r="I15" s="230"/>
      <c r="J15" s="127">
        <f>SUM(J11:J14)</f>
        <v>0</v>
      </c>
      <c r="K15" s="118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1" t="s">
        <v>81</v>
      </c>
      <c r="C18" s="42"/>
      <c r="D18" s="39"/>
      <c r="E18" s="39"/>
      <c r="F18" s="39"/>
      <c r="G18" s="39"/>
      <c r="H18" s="39"/>
      <c r="I18" s="240" t="s">
        <v>82</v>
      </c>
      <c r="J18" s="240"/>
      <c r="K18" s="240"/>
      <c r="IT18"/>
      <c r="IU18"/>
    </row>
    <row r="19" spans="1:255" s="43" customFormat="1">
      <c r="A19" s="39"/>
      <c r="B19" s="1" t="s">
        <v>83</v>
      </c>
      <c r="C19" s="42"/>
      <c r="D19" s="39"/>
      <c r="E19" s="39"/>
      <c r="F19" s="39"/>
      <c r="G19" s="39"/>
      <c r="H19" s="39"/>
      <c r="I19" s="240" t="s">
        <v>84</v>
      </c>
      <c r="J19" s="240"/>
      <c r="K19" s="240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B25" s="120"/>
      <c r="I25" s="119"/>
      <c r="J25" s="119"/>
      <c r="K25" s="119"/>
      <c r="IT25"/>
      <c r="IU25"/>
    </row>
    <row r="26" spans="1:255" s="43" customFormat="1">
      <c r="B26" s="120"/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</sheetData>
  <mergeCells count="16">
    <mergeCell ref="I18:K18"/>
    <mergeCell ref="I19:K1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I24" sqref="I24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955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632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23">
        <v>1</v>
      </c>
      <c r="B11" s="101" t="s">
        <v>899</v>
      </c>
      <c r="C11" s="102" t="s">
        <v>900</v>
      </c>
      <c r="D11" s="73" t="s">
        <v>649</v>
      </c>
      <c r="E11" s="17">
        <v>3</v>
      </c>
      <c r="F11" s="239"/>
      <c r="G11" s="107">
        <f>E11*F11</f>
        <v>0</v>
      </c>
      <c r="H11" s="128"/>
      <c r="I11" s="104">
        <f>G11*H11</f>
        <v>0</v>
      </c>
      <c r="J11" s="104">
        <f>G11+I11</f>
        <v>0</v>
      </c>
      <c r="K11" s="15"/>
      <c r="IT11"/>
      <c r="IU11"/>
    </row>
    <row r="12" spans="1:255" s="38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230"/>
      <c r="J12" s="127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2:255" s="43" customFormat="1">
      <c r="I17" s="119"/>
      <c r="J17" s="119"/>
      <c r="K17" s="119"/>
      <c r="IT17"/>
      <c r="IU17"/>
    </row>
    <row r="18" spans="2:255" s="43" customFormat="1">
      <c r="I18" s="119"/>
      <c r="J18" s="119"/>
      <c r="K18" s="119"/>
      <c r="IT18"/>
      <c r="IU18"/>
    </row>
    <row r="19" spans="2:255" s="43" customFormat="1">
      <c r="I19" s="119"/>
      <c r="J19" s="119"/>
      <c r="K19" s="119"/>
      <c r="IT19"/>
      <c r="IU19"/>
    </row>
    <row r="20" spans="2:255" s="43" customFormat="1">
      <c r="I20" s="119"/>
      <c r="J20" s="119"/>
      <c r="K20" s="119"/>
      <c r="IT20"/>
      <c r="IU20"/>
    </row>
    <row r="21" spans="2:255" s="43" customFormat="1">
      <c r="I21" s="119"/>
      <c r="J21" s="119"/>
      <c r="K21" s="119"/>
      <c r="IT21"/>
      <c r="IU21"/>
    </row>
    <row r="22" spans="2:255" s="43" customFormat="1">
      <c r="B22" s="120"/>
      <c r="I22" s="119"/>
      <c r="J22" s="119"/>
      <c r="K22" s="119"/>
      <c r="IT22"/>
      <c r="IU22"/>
    </row>
    <row r="23" spans="2:255" s="43" customFormat="1">
      <c r="B23" s="120"/>
      <c r="I23" s="119"/>
      <c r="J23" s="119"/>
      <c r="K23" s="119"/>
      <c r="IT23"/>
      <c r="IU23"/>
    </row>
    <row r="24" spans="2:255" s="43" customFormat="1">
      <c r="I24" s="119"/>
      <c r="J24" s="119"/>
      <c r="K24" s="119"/>
      <c r="IT24"/>
      <c r="IU24"/>
    </row>
    <row r="25" spans="2:255" s="43" customFormat="1">
      <c r="I25" s="119"/>
      <c r="J25" s="119"/>
      <c r="K25" s="119"/>
      <c r="IT25"/>
      <c r="IU25"/>
    </row>
    <row r="26" spans="2:255" s="43" customFormat="1">
      <c r="I26" s="119"/>
      <c r="J26" s="119"/>
      <c r="K26" s="119"/>
      <c r="IT26"/>
      <c r="IU26"/>
    </row>
    <row r="27" spans="2:255" s="43" customFormat="1">
      <c r="I27" s="119"/>
      <c r="J27" s="119"/>
      <c r="K27" s="119"/>
      <c r="IT27"/>
      <c r="IU27"/>
    </row>
    <row r="28" spans="2:255" s="43" customFormat="1">
      <c r="I28" s="119"/>
      <c r="J28" s="119"/>
      <c r="K28" s="119"/>
      <c r="IT28"/>
      <c r="IU28"/>
    </row>
    <row r="29" spans="2:255" s="43" customFormat="1">
      <c r="I29" s="119"/>
      <c r="J29" s="119"/>
      <c r="K29" s="119"/>
      <c r="IT29"/>
      <c r="IU29"/>
    </row>
    <row r="30" spans="2:255" s="43" customFormat="1">
      <c r="I30" s="119"/>
      <c r="J30" s="119"/>
      <c r="K30" s="119"/>
      <c r="IT30"/>
      <c r="IU30"/>
    </row>
    <row r="31" spans="2:255" s="43" customFormat="1">
      <c r="I31" s="119"/>
      <c r="J31" s="119"/>
      <c r="K31" s="119"/>
      <c r="IT31"/>
      <c r="IU31"/>
    </row>
    <row r="32" spans="2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163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909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>
      <c r="A11" s="15">
        <v>1</v>
      </c>
      <c r="B11" s="16" t="s">
        <v>151</v>
      </c>
      <c r="C11" s="17" t="s">
        <v>152</v>
      </c>
      <c r="D11" s="17" t="s">
        <v>48</v>
      </c>
      <c r="E11" s="17">
        <v>24</v>
      </c>
      <c r="F11" s="45"/>
      <c r="G11" s="123">
        <f t="shared" ref="G11:G27" si="0">E11*F11</f>
        <v>0</v>
      </c>
      <c r="H11" s="128"/>
      <c r="I11" s="104">
        <f>G11*H11</f>
        <v>0</v>
      </c>
      <c r="J11" s="104">
        <f t="shared" ref="J11:J27" si="1">G11+I11</f>
        <v>0</v>
      </c>
      <c r="K11" s="32"/>
      <c r="IT11"/>
      <c r="IU11"/>
    </row>
    <row r="12" spans="1:255" s="11" customFormat="1">
      <c r="A12" s="23">
        <f>A11+1</f>
        <v>2</v>
      </c>
      <c r="B12" s="16" t="s">
        <v>153</v>
      </c>
      <c r="C12" s="17" t="s">
        <v>154</v>
      </c>
      <c r="D12" s="17" t="s">
        <v>155</v>
      </c>
      <c r="E12" s="17">
        <v>5</v>
      </c>
      <c r="F12" s="45"/>
      <c r="G12" s="123">
        <f t="shared" si="0"/>
        <v>0</v>
      </c>
      <c r="H12" s="128"/>
      <c r="I12" s="104">
        <f t="shared" ref="I12:I30" si="2">G12*H12</f>
        <v>0</v>
      </c>
      <c r="J12" s="104">
        <f t="shared" si="1"/>
        <v>0</v>
      </c>
      <c r="K12" s="20"/>
      <c r="IT12"/>
      <c r="IU12"/>
    </row>
    <row r="13" spans="1:255" s="11" customFormat="1">
      <c r="A13" s="23">
        <f t="shared" ref="A13:A30" si="3">A12+1</f>
        <v>3</v>
      </c>
      <c r="B13" s="32" t="s">
        <v>448</v>
      </c>
      <c r="C13" s="17" t="s">
        <v>375</v>
      </c>
      <c r="D13" s="17" t="s">
        <v>67</v>
      </c>
      <c r="E13" s="17">
        <v>19</v>
      </c>
      <c r="F13" s="17"/>
      <c r="G13" s="123">
        <f>E13*F13</f>
        <v>0</v>
      </c>
      <c r="H13" s="128"/>
      <c r="I13" s="104">
        <f t="shared" si="2"/>
        <v>0</v>
      </c>
      <c r="J13" s="104">
        <f>G13+I13</f>
        <v>0</v>
      </c>
      <c r="K13" s="84"/>
      <c r="IT13"/>
      <c r="IU13"/>
    </row>
    <row r="14" spans="1:255" s="11" customFormat="1">
      <c r="A14" s="23">
        <f t="shared" si="3"/>
        <v>4</v>
      </c>
      <c r="B14" s="16" t="s">
        <v>156</v>
      </c>
      <c r="C14" s="27" t="s">
        <v>86</v>
      </c>
      <c r="D14" s="17" t="s">
        <v>157</v>
      </c>
      <c r="E14" s="17">
        <v>11</v>
      </c>
      <c r="F14" s="45"/>
      <c r="G14" s="123">
        <f t="shared" si="0"/>
        <v>0</v>
      </c>
      <c r="H14" s="128"/>
      <c r="I14" s="104">
        <f t="shared" si="2"/>
        <v>0</v>
      </c>
      <c r="J14" s="104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158</v>
      </c>
      <c r="C15" s="17" t="s">
        <v>159</v>
      </c>
      <c r="D15" s="17" t="s">
        <v>32</v>
      </c>
      <c r="E15" s="17">
        <v>66</v>
      </c>
      <c r="F15" s="45"/>
      <c r="G15" s="123">
        <f t="shared" si="0"/>
        <v>0</v>
      </c>
      <c r="H15" s="128"/>
      <c r="I15" s="104">
        <f t="shared" si="2"/>
        <v>0</v>
      </c>
      <c r="J15" s="104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160</v>
      </c>
      <c r="C16" s="15" t="s">
        <v>104</v>
      </c>
      <c r="D16" s="17" t="s">
        <v>48</v>
      </c>
      <c r="E16" s="15">
        <v>188</v>
      </c>
      <c r="F16" s="52"/>
      <c r="G16" s="167">
        <f t="shared" si="0"/>
        <v>0</v>
      </c>
      <c r="H16" s="128"/>
      <c r="I16" s="104">
        <f t="shared" si="2"/>
        <v>0</v>
      </c>
      <c r="J16" s="104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16" t="s">
        <v>161</v>
      </c>
      <c r="C17" s="73" t="s">
        <v>714</v>
      </c>
      <c r="D17" s="17" t="s">
        <v>162</v>
      </c>
      <c r="E17" s="17">
        <v>14</v>
      </c>
      <c r="F17" s="45"/>
      <c r="G17" s="123">
        <f t="shared" si="0"/>
        <v>0</v>
      </c>
      <c r="H17" s="128"/>
      <c r="I17" s="104">
        <f t="shared" si="2"/>
        <v>0</v>
      </c>
      <c r="J17" s="104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101" t="s">
        <v>731</v>
      </c>
      <c r="C18" s="73" t="s">
        <v>796</v>
      </c>
      <c r="D18" s="73" t="s">
        <v>23</v>
      </c>
      <c r="E18" s="17">
        <v>6</v>
      </c>
      <c r="F18" s="45"/>
      <c r="G18" s="123">
        <f t="shared" si="0"/>
        <v>0</v>
      </c>
      <c r="H18" s="128"/>
      <c r="I18" s="104">
        <f t="shared" si="2"/>
        <v>0</v>
      </c>
      <c r="J18" s="104">
        <f t="shared" si="1"/>
        <v>0</v>
      </c>
      <c r="K18" s="20"/>
      <c r="IT18"/>
      <c r="IU18"/>
    </row>
    <row r="19" spans="1:255" s="11" customFormat="1" ht="26.4">
      <c r="A19" s="23">
        <f t="shared" si="3"/>
        <v>9</v>
      </c>
      <c r="B19" s="28" t="s">
        <v>715</v>
      </c>
      <c r="C19" s="23" t="s">
        <v>163</v>
      </c>
      <c r="D19" s="23" t="s">
        <v>716</v>
      </c>
      <c r="E19" s="23">
        <v>38</v>
      </c>
      <c r="F19" s="45"/>
      <c r="G19" s="123">
        <f t="shared" si="0"/>
        <v>0</v>
      </c>
      <c r="H19" s="128"/>
      <c r="I19" s="104">
        <f t="shared" si="2"/>
        <v>0</v>
      </c>
      <c r="J19" s="104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16" t="s">
        <v>164</v>
      </c>
      <c r="C20" s="21" t="s">
        <v>165</v>
      </c>
      <c r="D20" s="17" t="s">
        <v>26</v>
      </c>
      <c r="E20" s="17">
        <v>188</v>
      </c>
      <c r="F20" s="59"/>
      <c r="G20" s="123">
        <f t="shared" si="0"/>
        <v>0</v>
      </c>
      <c r="H20" s="128"/>
      <c r="I20" s="104">
        <f t="shared" si="2"/>
        <v>0</v>
      </c>
      <c r="J20" s="104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16" t="s">
        <v>166</v>
      </c>
      <c r="C21" s="17" t="s">
        <v>167</v>
      </c>
      <c r="D21" s="17" t="s">
        <v>168</v>
      </c>
      <c r="E21" s="17">
        <v>38</v>
      </c>
      <c r="F21" s="45"/>
      <c r="G21" s="123">
        <f t="shared" si="0"/>
        <v>0</v>
      </c>
      <c r="H21" s="128"/>
      <c r="I21" s="104">
        <f t="shared" si="2"/>
        <v>0</v>
      </c>
      <c r="J21" s="104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16" t="s">
        <v>169</v>
      </c>
      <c r="C22" s="17" t="s">
        <v>170</v>
      </c>
      <c r="D22" s="17" t="s">
        <v>171</v>
      </c>
      <c r="E22" s="17">
        <v>9</v>
      </c>
      <c r="F22" s="45"/>
      <c r="G22" s="123">
        <f t="shared" si="0"/>
        <v>0</v>
      </c>
      <c r="H22" s="128"/>
      <c r="I22" s="104">
        <f t="shared" si="2"/>
        <v>0</v>
      </c>
      <c r="J22" s="104">
        <f t="shared" si="1"/>
        <v>0</v>
      </c>
      <c r="K22" s="20"/>
      <c r="IT22"/>
      <c r="IU22"/>
    </row>
    <row r="23" spans="1:255" s="11" customFormat="1">
      <c r="A23" s="23">
        <f t="shared" si="3"/>
        <v>13</v>
      </c>
      <c r="B23" s="16" t="s">
        <v>172</v>
      </c>
      <c r="C23" s="17" t="s">
        <v>173</v>
      </c>
      <c r="D23" s="17" t="s">
        <v>26</v>
      </c>
      <c r="E23" s="17">
        <v>5</v>
      </c>
      <c r="F23" s="45"/>
      <c r="G23" s="123">
        <f t="shared" si="0"/>
        <v>0</v>
      </c>
      <c r="H23" s="128"/>
      <c r="I23" s="104">
        <f t="shared" si="2"/>
        <v>0</v>
      </c>
      <c r="J23" s="104">
        <f t="shared" si="1"/>
        <v>0</v>
      </c>
      <c r="K23" s="20"/>
      <c r="IT23"/>
      <c r="IU23"/>
    </row>
    <row r="24" spans="1:255" s="11" customFormat="1">
      <c r="A24" s="23">
        <f t="shared" si="3"/>
        <v>14</v>
      </c>
      <c r="B24" s="16" t="s">
        <v>174</v>
      </c>
      <c r="C24" s="17" t="s">
        <v>25</v>
      </c>
      <c r="D24" s="17" t="s">
        <v>67</v>
      </c>
      <c r="E24" s="17">
        <v>5</v>
      </c>
      <c r="F24" s="45"/>
      <c r="G24" s="123">
        <f t="shared" si="0"/>
        <v>0</v>
      </c>
      <c r="H24" s="128"/>
      <c r="I24" s="104">
        <f t="shared" si="2"/>
        <v>0</v>
      </c>
      <c r="J24" s="104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16" t="s">
        <v>175</v>
      </c>
      <c r="C25" s="17" t="s">
        <v>34</v>
      </c>
      <c r="D25" s="17" t="s">
        <v>127</v>
      </c>
      <c r="E25" s="17">
        <v>28</v>
      </c>
      <c r="F25" s="45"/>
      <c r="G25" s="123">
        <f t="shared" si="0"/>
        <v>0</v>
      </c>
      <c r="H25" s="128"/>
      <c r="I25" s="104">
        <f t="shared" si="2"/>
        <v>0</v>
      </c>
      <c r="J25" s="104">
        <f t="shared" si="1"/>
        <v>0</v>
      </c>
      <c r="K25" s="20"/>
      <c r="IT25"/>
      <c r="IU25"/>
    </row>
    <row r="26" spans="1:255" s="11" customFormat="1">
      <c r="A26" s="23">
        <f t="shared" si="3"/>
        <v>16</v>
      </c>
      <c r="B26" s="16" t="s">
        <v>176</v>
      </c>
      <c r="C26" s="17" t="s">
        <v>177</v>
      </c>
      <c r="D26" s="17" t="s">
        <v>48</v>
      </c>
      <c r="E26" s="17">
        <v>188</v>
      </c>
      <c r="F26" s="45"/>
      <c r="G26" s="123">
        <f t="shared" si="0"/>
        <v>0</v>
      </c>
      <c r="H26" s="128"/>
      <c r="I26" s="104">
        <f t="shared" si="2"/>
        <v>0</v>
      </c>
      <c r="J26" s="104">
        <f t="shared" si="1"/>
        <v>0</v>
      </c>
      <c r="K26" s="20"/>
      <c r="IT26"/>
      <c r="IU26"/>
    </row>
    <row r="27" spans="1:255" s="11" customFormat="1">
      <c r="A27" s="23">
        <f t="shared" si="3"/>
        <v>17</v>
      </c>
      <c r="B27" s="16" t="s">
        <v>178</v>
      </c>
      <c r="C27" s="17" t="s">
        <v>179</v>
      </c>
      <c r="D27" s="17" t="s">
        <v>26</v>
      </c>
      <c r="E27" s="17">
        <v>94</v>
      </c>
      <c r="F27" s="45"/>
      <c r="G27" s="123">
        <f t="shared" si="0"/>
        <v>0</v>
      </c>
      <c r="H27" s="128"/>
      <c r="I27" s="104">
        <f t="shared" si="2"/>
        <v>0</v>
      </c>
      <c r="J27" s="104">
        <f t="shared" si="1"/>
        <v>0</v>
      </c>
      <c r="K27" s="20"/>
      <c r="IT27"/>
      <c r="IU27"/>
    </row>
    <row r="28" spans="1:255" s="11" customFormat="1" ht="39.6">
      <c r="A28" s="23">
        <f t="shared" si="3"/>
        <v>18</v>
      </c>
      <c r="B28" s="28" t="s">
        <v>719</v>
      </c>
      <c r="C28" s="25" t="s">
        <v>167</v>
      </c>
      <c r="D28" s="23" t="s">
        <v>168</v>
      </c>
      <c r="E28" s="25">
        <v>113</v>
      </c>
      <c r="F28" s="60"/>
      <c r="G28" s="124">
        <f>E28*F28</f>
        <v>0</v>
      </c>
      <c r="H28" s="128"/>
      <c r="I28" s="104">
        <f t="shared" si="2"/>
        <v>0</v>
      </c>
      <c r="J28" s="104">
        <f>G28+I28</f>
        <v>0</v>
      </c>
      <c r="K28" s="20"/>
      <c r="IT28"/>
      <c r="IU28"/>
    </row>
    <row r="29" spans="1:255" s="11" customFormat="1">
      <c r="A29" s="23">
        <f t="shared" si="3"/>
        <v>19</v>
      </c>
      <c r="B29" s="28" t="s">
        <v>180</v>
      </c>
      <c r="C29" s="25" t="s">
        <v>181</v>
      </c>
      <c r="D29" s="23" t="s">
        <v>167</v>
      </c>
      <c r="E29" s="25">
        <v>113</v>
      </c>
      <c r="F29" s="60"/>
      <c r="G29" s="124">
        <f>E29*F29</f>
        <v>0</v>
      </c>
      <c r="H29" s="128"/>
      <c r="I29" s="104">
        <f t="shared" si="2"/>
        <v>0</v>
      </c>
      <c r="J29" s="104">
        <f>G29+I29</f>
        <v>0</v>
      </c>
      <c r="K29" s="20"/>
      <c r="IT29"/>
      <c r="IU29"/>
    </row>
    <row r="30" spans="1:255" s="11" customFormat="1" ht="27" thickBot="1">
      <c r="A30" s="23">
        <f t="shared" si="3"/>
        <v>20</v>
      </c>
      <c r="B30" s="114" t="s">
        <v>182</v>
      </c>
      <c r="C30" s="25" t="s">
        <v>797</v>
      </c>
      <c r="D30" s="23" t="s">
        <v>72</v>
      </c>
      <c r="E30" s="25">
        <v>28</v>
      </c>
      <c r="F30" s="60"/>
      <c r="G30" s="134">
        <f>E30*F30</f>
        <v>0</v>
      </c>
      <c r="H30" s="128"/>
      <c r="I30" s="104">
        <f t="shared" si="2"/>
        <v>0</v>
      </c>
      <c r="J30" s="133">
        <f>G30+I30</f>
        <v>0</v>
      </c>
      <c r="K30" s="20"/>
      <c r="IT30"/>
      <c r="IU30"/>
    </row>
    <row r="31" spans="1:255" s="43" customFormat="1" ht="13.8" thickBot="1">
      <c r="A31" s="39"/>
      <c r="B31" s="40" t="s">
        <v>80</v>
      </c>
      <c r="C31" s="12"/>
      <c r="D31" s="12"/>
      <c r="E31" s="12"/>
      <c r="F31" s="12"/>
      <c r="G31" s="127">
        <f>SUM(G11:G30)</f>
        <v>0</v>
      </c>
      <c r="H31" s="41"/>
      <c r="I31" s="168"/>
      <c r="J31" s="130">
        <f>SUM(J11:J30)</f>
        <v>0</v>
      </c>
      <c r="K31" s="118"/>
      <c r="IT31"/>
      <c r="IU31"/>
    </row>
    <row r="32" spans="1:255" s="43" customFormat="1">
      <c r="A32" s="39"/>
      <c r="B32" s="39"/>
      <c r="C32" s="42"/>
      <c r="D32" s="39"/>
      <c r="E32" s="39"/>
      <c r="F32" s="39"/>
      <c r="G32" s="39"/>
      <c r="H32" s="39"/>
      <c r="I32" s="42"/>
      <c r="J32" s="42"/>
      <c r="K32" s="42"/>
      <c r="IT32"/>
      <c r="IU32"/>
    </row>
    <row r="33" spans="1:255" s="43" customFormat="1">
      <c r="A33" s="39"/>
      <c r="B33" s="39"/>
      <c r="C33" s="42"/>
      <c r="D33" s="39"/>
      <c r="E33" s="39"/>
      <c r="F33" s="39"/>
      <c r="G33" s="39"/>
      <c r="H33" s="39"/>
      <c r="I33" s="42"/>
      <c r="J33" s="42"/>
      <c r="K33" s="42"/>
      <c r="IT33"/>
      <c r="IU33"/>
    </row>
    <row r="34" spans="1:255" s="43" customFormat="1">
      <c r="A34" s="39"/>
      <c r="B34" s="1" t="s">
        <v>81</v>
      </c>
      <c r="C34" s="42"/>
      <c r="D34" s="39"/>
      <c r="E34" s="39"/>
      <c r="F34" s="39"/>
      <c r="G34" s="39"/>
      <c r="H34" s="39"/>
      <c r="I34" s="240" t="s">
        <v>82</v>
      </c>
      <c r="J34" s="240"/>
      <c r="K34" s="240"/>
      <c r="IT34"/>
      <c r="IU34"/>
    </row>
    <row r="35" spans="1:255" s="43" customFormat="1">
      <c r="A35" s="39"/>
      <c r="B35" s="1" t="s">
        <v>83</v>
      </c>
      <c r="C35" s="42"/>
      <c r="D35" s="39"/>
      <c r="E35" s="39"/>
      <c r="F35" s="39"/>
      <c r="G35" s="39"/>
      <c r="H35" s="39"/>
      <c r="I35" s="240" t="s">
        <v>84</v>
      </c>
      <c r="J35" s="240"/>
      <c r="K35" s="240"/>
      <c r="IT35"/>
      <c r="IU35"/>
    </row>
    <row r="36" spans="1:255" s="43" customFormat="1">
      <c r="I36" s="119"/>
      <c r="J36" s="119"/>
      <c r="K36" s="119"/>
      <c r="IT36"/>
      <c r="IU36"/>
    </row>
    <row r="37" spans="1:255" s="43" customFormat="1">
      <c r="I37" s="119"/>
      <c r="J37" s="119"/>
      <c r="K37" s="119"/>
      <c r="IT37"/>
      <c r="IU37"/>
    </row>
    <row r="38" spans="1:255" s="43" customFormat="1">
      <c r="I38" s="119"/>
      <c r="J38" s="119"/>
      <c r="K38" s="119"/>
      <c r="IT38"/>
      <c r="IU38"/>
    </row>
    <row r="39" spans="1:255" s="43" customFormat="1">
      <c r="I39" s="119"/>
      <c r="J39" s="119"/>
      <c r="K39" s="119"/>
      <c r="IT39"/>
      <c r="IU39"/>
    </row>
    <row r="40" spans="1:255" s="43" customFormat="1">
      <c r="I40" s="119"/>
      <c r="J40" s="119"/>
      <c r="K40" s="119"/>
      <c r="IT40"/>
      <c r="IU40"/>
    </row>
    <row r="41" spans="1:255" s="43" customFormat="1">
      <c r="I41" s="119"/>
      <c r="J41" s="119"/>
      <c r="K41" s="119"/>
      <c r="IT41"/>
      <c r="IU41"/>
    </row>
    <row r="42" spans="1:255" s="43" customFormat="1">
      <c r="I42" s="119"/>
      <c r="J42" s="119"/>
      <c r="K42" s="119"/>
      <c r="IT42"/>
      <c r="IU42"/>
    </row>
    <row r="43" spans="1:255" s="43" customFormat="1">
      <c r="I43" s="119"/>
      <c r="J43" s="119"/>
      <c r="K43" s="119"/>
      <c r="IT43"/>
      <c r="IU43"/>
    </row>
    <row r="44" spans="1:255" s="43" customFormat="1">
      <c r="I44" s="119"/>
      <c r="J44" s="119"/>
      <c r="K44" s="119"/>
      <c r="IT44"/>
      <c r="IU44"/>
    </row>
    <row r="45" spans="1:255" s="43" customFormat="1">
      <c r="I45" s="119"/>
      <c r="J45" s="119"/>
      <c r="K45" s="119"/>
      <c r="IT45"/>
      <c r="IU45"/>
    </row>
    <row r="46" spans="1:255" s="43" customFormat="1">
      <c r="I46" s="119"/>
      <c r="J46" s="119"/>
      <c r="K46" s="119"/>
      <c r="IT46"/>
      <c r="IU46"/>
    </row>
    <row r="47" spans="1:255" s="43" customFormat="1">
      <c r="I47" s="119"/>
      <c r="J47" s="119"/>
      <c r="K47" s="119"/>
      <c r="IT47"/>
      <c r="IU47"/>
    </row>
    <row r="48" spans="1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9:255" s="43" customFormat="1">
      <c r="I113" s="119"/>
      <c r="J113" s="119"/>
      <c r="K113" s="119"/>
      <c r="IT113"/>
      <c r="IU113"/>
    </row>
    <row r="114" spans="9:255" s="43" customFormat="1">
      <c r="I114" s="119"/>
      <c r="J114" s="119"/>
      <c r="K114" s="119"/>
      <c r="IT114"/>
      <c r="IU114"/>
    </row>
    <row r="115" spans="9:255" s="43" customFormat="1">
      <c r="I115" s="119"/>
      <c r="J115" s="119"/>
      <c r="K115" s="119"/>
      <c r="IT115"/>
      <c r="IU115"/>
    </row>
    <row r="116" spans="9:255" s="43" customFormat="1">
      <c r="I116" s="119"/>
      <c r="J116" s="119"/>
      <c r="K116" s="119"/>
      <c r="IT116"/>
      <c r="IU116"/>
    </row>
    <row r="117" spans="9:255" s="43" customFormat="1">
      <c r="I117" s="119"/>
      <c r="J117" s="119"/>
      <c r="K117" s="119"/>
      <c r="IT117"/>
      <c r="IU117"/>
    </row>
    <row r="118" spans="9:255" s="43" customFormat="1">
      <c r="I118" s="119"/>
      <c r="J118" s="119"/>
      <c r="K118" s="119"/>
      <c r="IT118"/>
      <c r="IU118"/>
    </row>
    <row r="119" spans="9:255" s="43" customFormat="1">
      <c r="I119" s="119"/>
      <c r="J119" s="119"/>
      <c r="K119" s="119"/>
      <c r="IT119"/>
      <c r="IU119"/>
    </row>
    <row r="120" spans="9:255" s="43" customFormat="1">
      <c r="I120" s="119"/>
      <c r="J120" s="119"/>
      <c r="K120" s="119"/>
      <c r="IT120"/>
      <c r="IU120"/>
    </row>
    <row r="121" spans="9:255" s="43" customFormat="1">
      <c r="I121" s="119"/>
      <c r="J121" s="119"/>
      <c r="K121" s="119"/>
      <c r="IT121"/>
      <c r="IU121"/>
    </row>
    <row r="122" spans="9:255" s="43" customFormat="1">
      <c r="I122" s="119"/>
      <c r="J122" s="119"/>
      <c r="K122" s="119"/>
      <c r="IT122"/>
      <c r="IU122"/>
    </row>
    <row r="123" spans="9:255" s="43" customFormat="1">
      <c r="I123" s="119"/>
      <c r="J123" s="119"/>
      <c r="K123" s="119"/>
      <c r="IT123"/>
      <c r="IU123"/>
    </row>
    <row r="124" spans="9:255" s="43" customFormat="1">
      <c r="I124" s="119"/>
      <c r="J124" s="119"/>
      <c r="K124" s="119"/>
      <c r="IT124"/>
      <c r="IU124"/>
    </row>
    <row r="125" spans="9:255" s="43" customFormat="1">
      <c r="I125" s="119"/>
      <c r="J125" s="119"/>
      <c r="K125" s="119"/>
      <c r="IT125"/>
      <c r="IU125"/>
    </row>
    <row r="126" spans="9:255" s="43" customFormat="1">
      <c r="I126" s="119"/>
      <c r="J126" s="119"/>
      <c r="K126" s="119"/>
      <c r="IT126"/>
      <c r="IU126"/>
    </row>
    <row r="127" spans="9:255" s="43" customFormat="1">
      <c r="I127" s="119"/>
      <c r="J127" s="119"/>
      <c r="K127" s="119"/>
      <c r="IT127"/>
      <c r="IU127"/>
    </row>
    <row r="128" spans="9:255" s="43" customFormat="1">
      <c r="I128" s="119"/>
      <c r="J128" s="119"/>
      <c r="K128" s="119"/>
      <c r="IT128"/>
      <c r="IU128"/>
    </row>
    <row r="129" spans="1:255" s="43" customFormat="1">
      <c r="I129" s="119"/>
      <c r="J129" s="119"/>
      <c r="K129" s="119"/>
      <c r="IT129"/>
      <c r="IU129"/>
    </row>
    <row r="130" spans="1:255" s="43" customFormat="1">
      <c r="I130" s="119"/>
      <c r="J130" s="119"/>
      <c r="K130" s="119"/>
      <c r="IT130"/>
      <c r="IU130"/>
    </row>
    <row r="131" spans="1:255" s="43" customFormat="1">
      <c r="I131" s="119"/>
      <c r="J131" s="119"/>
      <c r="K131" s="119"/>
      <c r="IT131"/>
      <c r="IU131"/>
    </row>
    <row r="132" spans="1:255" s="43" customFormat="1">
      <c r="I132" s="119"/>
      <c r="J132" s="119"/>
      <c r="K132" s="119"/>
      <c r="IT132"/>
      <c r="IU132"/>
    </row>
    <row r="133" spans="1:255" s="43" customFormat="1">
      <c r="I133" s="119"/>
      <c r="J133" s="119"/>
      <c r="K133" s="119"/>
      <c r="IT133"/>
      <c r="IU133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9"/>
      <c r="J158" s="119"/>
      <c r="K158" s="11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9"/>
      <c r="J159" s="119"/>
      <c r="K159" s="11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9"/>
      <c r="J160" s="119"/>
      <c r="K160" s="11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9"/>
      <c r="J161" s="119"/>
      <c r="K161" s="11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9"/>
      <c r="J162" s="119"/>
      <c r="K162" s="11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9"/>
      <c r="J163" s="119"/>
      <c r="K163" s="119"/>
    </row>
  </sheetData>
  <mergeCells count="16">
    <mergeCell ref="I34:K34"/>
    <mergeCell ref="I35:K35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910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150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15">
        <v>1</v>
      </c>
      <c r="B11" s="169" t="s">
        <v>685</v>
      </c>
      <c r="C11" s="27" t="s">
        <v>183</v>
      </c>
      <c r="D11" s="73" t="s">
        <v>798</v>
      </c>
      <c r="E11" s="17">
        <v>38</v>
      </c>
      <c r="F11" s="17"/>
      <c r="G11" s="135">
        <f>E11*F11</f>
        <v>0</v>
      </c>
      <c r="H11" s="128"/>
      <c r="I11" s="104">
        <f>G11*H11</f>
        <v>0</v>
      </c>
      <c r="J11" s="133">
        <f>G11+I11</f>
        <v>0</v>
      </c>
      <c r="K11" s="20"/>
      <c r="IT11"/>
      <c r="IU11"/>
    </row>
    <row r="12" spans="1:255" s="43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168"/>
      <c r="J12" s="130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9:255" s="43" customFormat="1">
      <c r="I17" s="119"/>
      <c r="J17" s="119"/>
      <c r="K17" s="119"/>
      <c r="IT17"/>
      <c r="IU17"/>
    </row>
    <row r="18" spans="9:255" s="43" customFormat="1">
      <c r="I18" s="119"/>
      <c r="J18" s="119"/>
      <c r="K18" s="119"/>
      <c r="IT18"/>
      <c r="IU18"/>
    </row>
    <row r="19" spans="9:255" s="43" customFormat="1">
      <c r="I19" s="119"/>
      <c r="J19" s="119"/>
      <c r="K19" s="119"/>
      <c r="IT19"/>
      <c r="IU19"/>
    </row>
    <row r="20" spans="9:255" s="43" customFormat="1">
      <c r="I20" s="119"/>
      <c r="J20" s="119"/>
      <c r="K20" s="119"/>
      <c r="IT20"/>
      <c r="IU20"/>
    </row>
    <row r="21" spans="9:255" s="43" customFormat="1">
      <c r="I21" s="119"/>
      <c r="J21" s="119"/>
      <c r="K21" s="119"/>
      <c r="IT21"/>
      <c r="IU21"/>
    </row>
    <row r="22" spans="9:255" s="43" customFormat="1">
      <c r="I22" s="119"/>
      <c r="J22" s="119"/>
      <c r="K22" s="119"/>
      <c r="IT22"/>
      <c r="IU22"/>
    </row>
    <row r="23" spans="9:255" s="43" customFormat="1">
      <c r="I23" s="119"/>
      <c r="J23" s="119"/>
      <c r="K23" s="119"/>
      <c r="IT23"/>
      <c r="IU23"/>
    </row>
    <row r="24" spans="9:255" s="43" customFormat="1">
      <c r="I24" s="119"/>
      <c r="J24" s="119"/>
      <c r="K24" s="119"/>
      <c r="IT24"/>
      <c r="IU24"/>
    </row>
    <row r="25" spans="9:255" s="43" customFormat="1">
      <c r="I25" s="119"/>
      <c r="J25" s="119"/>
      <c r="K25" s="119"/>
      <c r="IT25"/>
      <c r="IU25"/>
    </row>
    <row r="26" spans="9:255" s="43" customFormat="1">
      <c r="I26" s="119"/>
      <c r="J26" s="119"/>
      <c r="K26" s="119"/>
      <c r="IT26"/>
      <c r="IU26"/>
    </row>
    <row r="27" spans="9:255" s="43" customFormat="1">
      <c r="I27" s="119"/>
      <c r="J27" s="119"/>
      <c r="K27" s="119"/>
      <c r="IT27"/>
      <c r="IU27"/>
    </row>
    <row r="28" spans="9:255" s="43" customFormat="1">
      <c r="I28" s="119"/>
      <c r="J28" s="119"/>
      <c r="K28" s="119"/>
      <c r="IT28"/>
      <c r="IU28"/>
    </row>
    <row r="29" spans="9:255" s="43" customFormat="1">
      <c r="I29" s="119"/>
      <c r="J29" s="119"/>
      <c r="K29" s="119"/>
      <c r="IT29"/>
      <c r="IU29"/>
    </row>
    <row r="30" spans="9:255" s="43" customFormat="1">
      <c r="I30" s="119"/>
      <c r="J30" s="119"/>
      <c r="K30" s="119"/>
      <c r="IT30"/>
      <c r="IU30"/>
    </row>
    <row r="31" spans="9:255" s="43" customFormat="1">
      <c r="I31" s="119"/>
      <c r="J31" s="119"/>
      <c r="K31" s="119"/>
      <c r="IT31"/>
      <c r="IU31"/>
    </row>
    <row r="32" spans="9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9"/>
      <c r="J115" s="119"/>
      <c r="K115" s="11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146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911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912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26.4">
      <c r="A11" s="15">
        <v>1</v>
      </c>
      <c r="B11" s="32" t="s">
        <v>185</v>
      </c>
      <c r="C11" s="17" t="s">
        <v>187</v>
      </c>
      <c r="D11" s="17" t="s">
        <v>186</v>
      </c>
      <c r="E11" s="17">
        <v>113</v>
      </c>
      <c r="F11" s="21"/>
      <c r="G11" s="123">
        <f>E11*F11</f>
        <v>0</v>
      </c>
      <c r="H11" s="128"/>
      <c r="I11" s="104">
        <f>G11*H11</f>
        <v>0</v>
      </c>
      <c r="J11" s="104">
        <f>G11+I11</f>
        <v>0</v>
      </c>
      <c r="K11" s="20"/>
      <c r="IT11"/>
      <c r="IU11"/>
    </row>
    <row r="12" spans="1:255" s="11" customFormat="1" ht="26.4">
      <c r="A12" s="23">
        <f>A11+1</f>
        <v>2</v>
      </c>
      <c r="B12" s="32" t="s">
        <v>185</v>
      </c>
      <c r="C12" s="17" t="s">
        <v>188</v>
      </c>
      <c r="D12" s="17" t="s">
        <v>186</v>
      </c>
      <c r="E12" s="17">
        <v>940</v>
      </c>
      <c r="F12" s="17"/>
      <c r="G12" s="123">
        <f>E12*F12</f>
        <v>0</v>
      </c>
      <c r="H12" s="128"/>
      <c r="I12" s="104">
        <f>G12*H12</f>
        <v>0</v>
      </c>
      <c r="J12" s="104">
        <f>G12+I12</f>
        <v>0</v>
      </c>
      <c r="K12" s="20"/>
      <c r="IT12"/>
      <c r="IU12"/>
    </row>
    <row r="13" spans="1:255" s="11" customFormat="1" ht="27" thickBot="1">
      <c r="A13" s="23">
        <f>A12+1</f>
        <v>3</v>
      </c>
      <c r="B13" s="87" t="s">
        <v>185</v>
      </c>
      <c r="C13" s="73" t="s">
        <v>799</v>
      </c>
      <c r="D13" s="17" t="s">
        <v>186</v>
      </c>
      <c r="E13" s="17">
        <v>28</v>
      </c>
      <c r="F13" s="17"/>
      <c r="G13" s="135">
        <f>E13*F13</f>
        <v>0</v>
      </c>
      <c r="H13" s="128"/>
      <c r="I13" s="104">
        <f>G13*H13</f>
        <v>0</v>
      </c>
      <c r="J13" s="133">
        <f>G13+I13</f>
        <v>0</v>
      </c>
      <c r="K13" s="20"/>
      <c r="IT13"/>
      <c r="IU13"/>
    </row>
    <row r="14" spans="1:255" s="43" customFormat="1" ht="13.8" thickBot="1">
      <c r="A14" s="39"/>
      <c r="B14" s="40" t="s">
        <v>80</v>
      </c>
      <c r="C14" s="12"/>
      <c r="D14" s="12"/>
      <c r="E14" s="12"/>
      <c r="F14" s="12"/>
      <c r="G14" s="127">
        <f>SUM(G11:G13)</f>
        <v>0</v>
      </c>
      <c r="H14" s="41"/>
      <c r="I14" s="168"/>
      <c r="J14" s="130">
        <f>SUM(J11:J13)</f>
        <v>0</v>
      </c>
      <c r="K14" s="118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1" t="s">
        <v>81</v>
      </c>
      <c r="C17" s="42"/>
      <c r="D17" s="39"/>
      <c r="E17" s="39"/>
      <c r="F17" s="39"/>
      <c r="G17" s="39"/>
      <c r="H17" s="39"/>
      <c r="I17" s="240" t="s">
        <v>82</v>
      </c>
      <c r="J17" s="240"/>
      <c r="K17" s="240"/>
      <c r="IT17"/>
      <c r="IU17"/>
    </row>
    <row r="18" spans="1:255" s="43" customFormat="1">
      <c r="A18" s="39"/>
      <c r="B18" s="1" t="s">
        <v>83</v>
      </c>
      <c r="C18" s="42"/>
      <c r="D18" s="39"/>
      <c r="E18" s="39"/>
      <c r="F18" s="39"/>
      <c r="G18" s="39"/>
      <c r="H18" s="39"/>
      <c r="I18" s="240" t="s">
        <v>84</v>
      </c>
      <c r="J18" s="240"/>
      <c r="K18" s="240"/>
      <c r="IT18"/>
      <c r="IU18"/>
    </row>
    <row r="19" spans="1:255" s="43" customFormat="1">
      <c r="I19" s="119"/>
      <c r="J19" s="119"/>
      <c r="K19" s="119"/>
      <c r="IT19"/>
      <c r="IU19"/>
    </row>
    <row r="20" spans="1:255" s="43" customFormat="1">
      <c r="I20" s="119"/>
      <c r="J20" s="119"/>
      <c r="K20" s="119"/>
      <c r="IT20"/>
      <c r="IU20"/>
    </row>
    <row r="21" spans="1:255" s="43" customFormat="1">
      <c r="I21" s="119"/>
      <c r="J21" s="119"/>
      <c r="K21" s="119"/>
      <c r="IT21"/>
      <c r="IU21"/>
    </row>
    <row r="22" spans="1:255" s="43" customFormat="1">
      <c r="I22" s="119"/>
      <c r="J22" s="119"/>
      <c r="K22" s="119"/>
      <c r="IT22"/>
      <c r="IU22"/>
    </row>
    <row r="23" spans="1:255" s="43" customFormat="1">
      <c r="I23" s="119"/>
      <c r="J23" s="119"/>
      <c r="K23" s="119"/>
      <c r="IT23"/>
      <c r="IU23"/>
    </row>
    <row r="24" spans="1:255" s="43" customFormat="1">
      <c r="I24" s="119"/>
      <c r="J24" s="119"/>
      <c r="K24" s="119"/>
      <c r="IT24"/>
      <c r="IU24"/>
    </row>
    <row r="25" spans="1:255" s="43" customFormat="1">
      <c r="I25" s="119"/>
      <c r="J25" s="119"/>
      <c r="K25" s="119"/>
      <c r="IT25"/>
      <c r="IU25"/>
    </row>
    <row r="26" spans="1:255" s="43" customFormat="1">
      <c r="I26" s="119"/>
      <c r="J26" s="119"/>
      <c r="K26" s="119"/>
      <c r="IT26"/>
      <c r="IU26"/>
    </row>
    <row r="27" spans="1:255" s="43" customFormat="1">
      <c r="I27" s="119"/>
      <c r="J27" s="119"/>
      <c r="K27" s="119"/>
      <c r="IT27"/>
      <c r="IU27"/>
    </row>
    <row r="28" spans="1:255" s="43" customFormat="1">
      <c r="I28" s="119"/>
      <c r="J28" s="119"/>
      <c r="K28" s="119"/>
      <c r="IT28"/>
      <c r="IU28"/>
    </row>
    <row r="29" spans="1:255" s="43" customFormat="1">
      <c r="I29" s="119"/>
      <c r="J29" s="119"/>
      <c r="K29" s="119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</sheetData>
  <mergeCells count="16">
    <mergeCell ref="I17:K17"/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144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913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184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4" t="s">
        <v>7</v>
      </c>
      <c r="B9" s="245" t="s">
        <v>8</v>
      </c>
      <c r="C9" s="245" t="s">
        <v>9</v>
      </c>
      <c r="D9" s="245" t="s">
        <v>757</v>
      </c>
      <c r="E9" s="245" t="s">
        <v>782</v>
      </c>
      <c r="F9" s="246" t="s">
        <v>10</v>
      </c>
      <c r="G9" s="246" t="s">
        <v>11</v>
      </c>
      <c r="H9" s="244" t="s">
        <v>12</v>
      </c>
      <c r="I9" s="244"/>
      <c r="J9" s="244" t="s">
        <v>13</v>
      </c>
      <c r="K9" s="246" t="s">
        <v>905</v>
      </c>
      <c r="IT9"/>
      <c r="IU9"/>
    </row>
    <row r="10" spans="1:255" s="14" customFormat="1" ht="16.05" customHeight="1">
      <c r="A10" s="244"/>
      <c r="B10" s="244"/>
      <c r="C10" s="244"/>
      <c r="D10" s="244"/>
      <c r="E10" s="244"/>
      <c r="F10" s="246"/>
      <c r="G10" s="246"/>
      <c r="H10" s="2" t="s">
        <v>14</v>
      </c>
      <c r="I10" s="2" t="s">
        <v>15</v>
      </c>
      <c r="J10" s="244"/>
      <c r="K10" s="246"/>
      <c r="IT10"/>
      <c r="IU10"/>
    </row>
    <row r="11" spans="1:255" s="11" customFormat="1" ht="13.8" thickBot="1">
      <c r="A11" s="15">
        <v>1</v>
      </c>
      <c r="B11" s="114" t="s">
        <v>190</v>
      </c>
      <c r="C11" s="23" t="s">
        <v>191</v>
      </c>
      <c r="D11" s="23" t="s">
        <v>192</v>
      </c>
      <c r="E11" s="23">
        <v>5</v>
      </c>
      <c r="F11" s="33"/>
      <c r="G11" s="170">
        <f>E11*F11</f>
        <v>0</v>
      </c>
      <c r="H11" s="128"/>
      <c r="I11" s="104">
        <f>G11*H11</f>
        <v>0</v>
      </c>
      <c r="J11" s="133">
        <f>G11+I11</f>
        <v>0</v>
      </c>
      <c r="K11" s="64"/>
      <c r="IT11"/>
      <c r="IU11"/>
    </row>
    <row r="12" spans="1:255" s="43" customFormat="1" ht="13.8" thickBot="1">
      <c r="A12" s="39"/>
      <c r="B12" s="40" t="s">
        <v>80</v>
      </c>
      <c r="C12" s="12"/>
      <c r="D12" s="12"/>
      <c r="E12" s="12"/>
      <c r="F12" s="12"/>
      <c r="G12" s="127">
        <f>SUM(G11:G11)</f>
        <v>0</v>
      </c>
      <c r="H12" s="41"/>
      <c r="I12" s="168"/>
      <c r="J12" s="130">
        <f>SUM(J11:J11)</f>
        <v>0</v>
      </c>
      <c r="K12" s="11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81</v>
      </c>
      <c r="C15" s="42"/>
      <c r="D15" s="39"/>
      <c r="E15" s="39"/>
      <c r="F15" s="39"/>
      <c r="G15" s="39"/>
      <c r="H15" s="39"/>
      <c r="I15" s="240" t="s">
        <v>82</v>
      </c>
      <c r="J15" s="240"/>
      <c r="K15" s="240"/>
      <c r="IT15"/>
      <c r="IU15"/>
    </row>
    <row r="16" spans="1:255" s="43" customFormat="1">
      <c r="A16" s="39"/>
      <c r="B16" s="1" t="s">
        <v>83</v>
      </c>
      <c r="C16" s="42"/>
      <c r="D16" s="39"/>
      <c r="E16" s="39"/>
      <c r="F16" s="39"/>
      <c r="G16" s="39"/>
      <c r="H16" s="39"/>
      <c r="I16" s="240" t="s">
        <v>84</v>
      </c>
      <c r="J16" s="240"/>
      <c r="K16" s="240"/>
      <c r="IT16"/>
      <c r="IU16"/>
    </row>
    <row r="17" spans="9:255" s="43" customFormat="1">
      <c r="I17" s="119"/>
      <c r="J17" s="119"/>
      <c r="K17" s="119"/>
      <c r="IT17"/>
      <c r="IU17"/>
    </row>
    <row r="18" spans="9:255" s="43" customFormat="1">
      <c r="I18" s="119"/>
      <c r="J18" s="119"/>
      <c r="K18" s="119"/>
      <c r="IT18"/>
      <c r="IU18"/>
    </row>
    <row r="19" spans="9:255" s="43" customFormat="1">
      <c r="I19" s="119"/>
      <c r="J19" s="119"/>
      <c r="K19" s="119"/>
      <c r="IT19"/>
      <c r="IU19"/>
    </row>
    <row r="20" spans="9:255" s="43" customFormat="1">
      <c r="I20" s="119"/>
      <c r="J20" s="119"/>
      <c r="K20" s="119"/>
      <c r="IT20"/>
      <c r="IU20"/>
    </row>
    <row r="21" spans="9:255" s="43" customFormat="1">
      <c r="I21" s="119"/>
      <c r="J21" s="119"/>
      <c r="K21" s="119"/>
      <c r="IT21"/>
      <c r="IU21"/>
    </row>
    <row r="22" spans="9:255" s="43" customFormat="1">
      <c r="I22" s="119"/>
      <c r="J22" s="119"/>
      <c r="K22" s="119"/>
      <c r="IT22"/>
      <c r="IU22"/>
    </row>
    <row r="23" spans="9:255" s="43" customFormat="1">
      <c r="I23" s="119"/>
      <c r="J23" s="119"/>
      <c r="K23" s="119"/>
      <c r="IT23"/>
      <c r="IU23"/>
    </row>
    <row r="24" spans="9:255" s="43" customFormat="1">
      <c r="I24" s="119"/>
      <c r="J24" s="119"/>
      <c r="K24" s="119"/>
      <c r="IT24"/>
      <c r="IU24"/>
    </row>
    <row r="25" spans="9:255" s="43" customFormat="1">
      <c r="I25" s="119"/>
      <c r="J25" s="119"/>
      <c r="K25" s="119"/>
      <c r="IT25"/>
      <c r="IU25"/>
    </row>
    <row r="26" spans="9:255" s="43" customFormat="1">
      <c r="I26" s="119"/>
      <c r="J26" s="119"/>
      <c r="K26" s="119"/>
      <c r="IT26"/>
      <c r="IU26"/>
    </row>
    <row r="27" spans="9:255" s="43" customFormat="1">
      <c r="I27" s="119"/>
      <c r="J27" s="119"/>
      <c r="K27" s="119"/>
      <c r="IT27"/>
      <c r="IU27"/>
    </row>
    <row r="28" spans="9:255" s="43" customFormat="1">
      <c r="I28" s="119"/>
      <c r="J28" s="119"/>
      <c r="K28" s="119"/>
      <c r="IT28"/>
      <c r="IU28"/>
    </row>
    <row r="29" spans="9:255" s="43" customFormat="1">
      <c r="I29" s="119"/>
      <c r="J29" s="119"/>
      <c r="K29" s="119"/>
      <c r="IT29"/>
      <c r="IU29"/>
    </row>
    <row r="30" spans="9:255" s="43" customFormat="1">
      <c r="I30" s="119"/>
      <c r="J30" s="119"/>
      <c r="K30" s="119"/>
      <c r="IT30"/>
      <c r="IU30"/>
    </row>
    <row r="31" spans="9:255" s="43" customFormat="1">
      <c r="I31" s="119"/>
      <c r="J31" s="119"/>
      <c r="K31" s="119"/>
      <c r="IT31"/>
      <c r="IU31"/>
    </row>
    <row r="32" spans="9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9"/>
      <c r="J115" s="119"/>
      <c r="K115" s="11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9"/>
      <c r="J116" s="119"/>
      <c r="K116" s="11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9"/>
      <c r="J117" s="119"/>
      <c r="K117" s="11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9"/>
      <c r="J118" s="119"/>
      <c r="K118" s="11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9"/>
      <c r="J119" s="119"/>
      <c r="K119" s="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9"/>
      <c r="J120" s="119"/>
      <c r="K120" s="11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9"/>
      <c r="J121" s="119"/>
      <c r="K121" s="11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9"/>
      <c r="J122" s="119"/>
      <c r="K122" s="11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9"/>
      <c r="J123" s="119"/>
      <c r="K123" s="11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9"/>
      <c r="J124" s="119"/>
      <c r="K124" s="11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9"/>
      <c r="J125" s="119"/>
      <c r="K125" s="11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9"/>
      <c r="J126" s="119"/>
      <c r="K126" s="11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9"/>
      <c r="J127" s="119"/>
      <c r="K127" s="11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157"/>
  <sheetViews>
    <sheetView topLeftCell="E1" workbookViewId="0">
      <selection activeCell="K9" sqref="K9:K1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108" customWidth="1"/>
    <col min="10" max="10" width="12.77734375" style="108" customWidth="1"/>
    <col min="11" max="11" width="25.77734375" style="108" customWidth="1"/>
  </cols>
  <sheetData>
    <row r="1" spans="1:255" s="5" customFormat="1" ht="12.75" customHeight="1">
      <c r="A1" s="4"/>
      <c r="D1" s="6"/>
      <c r="E1" s="7"/>
      <c r="F1" s="7"/>
      <c r="G1" s="7"/>
      <c r="H1" s="241" t="s">
        <v>914</v>
      </c>
      <c r="I1" s="241"/>
      <c r="J1" s="241"/>
      <c r="K1" s="241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7"/>
      <c r="J2" s="117"/>
      <c r="K2" s="61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7"/>
      <c r="J3" s="117"/>
      <c r="K3" s="61"/>
      <c r="L3" s="8"/>
    </row>
    <row r="4" spans="1:255" s="5" customFormat="1" ht="12.75" customHeight="1">
      <c r="A4" s="242" t="s">
        <v>189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7"/>
      <c r="J5" s="117"/>
      <c r="K5" s="61"/>
      <c r="L5" s="8"/>
    </row>
    <row r="6" spans="1:255" s="5" customFormat="1" ht="12.75" customHeight="1">
      <c r="A6" s="4" t="s">
        <v>4</v>
      </c>
      <c r="D6" s="243" t="s">
        <v>5</v>
      </c>
      <c r="E6" s="243"/>
      <c r="F6" s="243"/>
      <c r="G6" s="243"/>
      <c r="H6" s="243"/>
      <c r="I6" s="243"/>
      <c r="J6" s="243"/>
      <c r="K6" s="243"/>
      <c r="L6"/>
    </row>
    <row r="7" spans="1:255" s="5" customFormat="1">
      <c r="A7" s="4" t="s">
        <v>6</v>
      </c>
      <c r="D7" s="243" t="s">
        <v>5</v>
      </c>
      <c r="E7" s="243"/>
      <c r="F7" s="243"/>
      <c r="G7" s="243"/>
      <c r="H7" s="243"/>
      <c r="I7" s="243"/>
      <c r="J7" s="243"/>
      <c r="K7" s="243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247" t="s">
        <v>7</v>
      </c>
      <c r="B9" s="248" t="s">
        <v>8</v>
      </c>
      <c r="C9" s="248" t="s">
        <v>9</v>
      </c>
      <c r="D9" s="248" t="s">
        <v>757</v>
      </c>
      <c r="E9" s="248" t="s">
        <v>782</v>
      </c>
      <c r="F9" s="249" t="s">
        <v>10</v>
      </c>
      <c r="G9" s="249" t="s">
        <v>11</v>
      </c>
      <c r="H9" s="247" t="s">
        <v>12</v>
      </c>
      <c r="I9" s="247"/>
      <c r="J9" s="247" t="s">
        <v>13</v>
      </c>
      <c r="K9" s="246" t="s">
        <v>905</v>
      </c>
      <c r="IT9"/>
      <c r="IU9"/>
    </row>
    <row r="10" spans="1:255" s="14" customFormat="1" ht="16.05" customHeight="1">
      <c r="A10" s="247"/>
      <c r="B10" s="247"/>
      <c r="C10" s="247"/>
      <c r="D10" s="247"/>
      <c r="E10" s="247"/>
      <c r="F10" s="249"/>
      <c r="G10" s="249"/>
      <c r="H10" s="140" t="s">
        <v>14</v>
      </c>
      <c r="I10" s="140" t="s">
        <v>15</v>
      </c>
      <c r="J10" s="247"/>
      <c r="K10" s="246"/>
      <c r="IT10"/>
      <c r="IU10"/>
    </row>
    <row r="11" spans="1:255" s="11" customFormat="1">
      <c r="A11" s="141">
        <v>1</v>
      </c>
      <c r="B11" s="171" t="s">
        <v>199</v>
      </c>
      <c r="C11" s="188" t="s">
        <v>778</v>
      </c>
      <c r="D11" s="144" t="s">
        <v>200</v>
      </c>
      <c r="E11" s="144">
        <v>188</v>
      </c>
      <c r="F11" s="158"/>
      <c r="G11" s="159">
        <f>E11*F11</f>
        <v>0</v>
      </c>
      <c r="H11" s="172"/>
      <c r="I11" s="160">
        <f>G11*H11</f>
        <v>0</v>
      </c>
      <c r="J11" s="160">
        <f>G11+I11</f>
        <v>0</v>
      </c>
      <c r="K11" s="145"/>
      <c r="IT11"/>
      <c r="IU11"/>
    </row>
    <row r="12" spans="1:255" s="11" customFormat="1">
      <c r="A12" s="142">
        <f>A11+1</f>
        <v>2</v>
      </c>
      <c r="B12" s="171" t="s">
        <v>308</v>
      </c>
      <c r="C12" s="144" t="s">
        <v>219</v>
      </c>
      <c r="D12" s="144" t="s">
        <v>67</v>
      </c>
      <c r="E12" s="144">
        <v>5</v>
      </c>
      <c r="F12" s="158"/>
      <c r="G12" s="159">
        <f t="shared" ref="G12:G24" si="0">E12*F12</f>
        <v>0</v>
      </c>
      <c r="H12" s="172"/>
      <c r="I12" s="160">
        <f t="shared" ref="I12:I24" si="1">G12*H12</f>
        <v>0</v>
      </c>
      <c r="J12" s="160">
        <f t="shared" ref="J12:J24" si="2">G12+I12</f>
        <v>0</v>
      </c>
      <c r="K12" s="145"/>
      <c r="IT12"/>
      <c r="IU12"/>
    </row>
    <row r="13" spans="1:255" s="11" customFormat="1">
      <c r="A13" s="142">
        <f t="shared" ref="A13:A24" si="3">A12+1</f>
        <v>3</v>
      </c>
      <c r="B13" s="136" t="s">
        <v>312</v>
      </c>
      <c r="C13" s="142" t="s">
        <v>197</v>
      </c>
      <c r="D13" s="142" t="s">
        <v>67</v>
      </c>
      <c r="E13" s="142">
        <v>9</v>
      </c>
      <c r="F13" s="173"/>
      <c r="G13" s="184">
        <f t="shared" si="0"/>
        <v>0</v>
      </c>
      <c r="H13" s="172"/>
      <c r="I13" s="160">
        <f t="shared" si="1"/>
        <v>0</v>
      </c>
      <c r="J13" s="160">
        <f t="shared" si="2"/>
        <v>0</v>
      </c>
      <c r="K13" s="145"/>
      <c r="IT13"/>
      <c r="IU13"/>
    </row>
    <row r="14" spans="1:255" s="11" customFormat="1" ht="26.4">
      <c r="A14" s="142">
        <f t="shared" si="3"/>
        <v>4</v>
      </c>
      <c r="B14" s="139" t="s">
        <v>342</v>
      </c>
      <c r="C14" s="142" t="s">
        <v>343</v>
      </c>
      <c r="D14" s="142" t="s">
        <v>344</v>
      </c>
      <c r="E14" s="142">
        <v>56</v>
      </c>
      <c r="F14" s="182"/>
      <c r="G14" s="186">
        <f t="shared" si="0"/>
        <v>0</v>
      </c>
      <c r="H14" s="172"/>
      <c r="I14" s="160">
        <f t="shared" si="1"/>
        <v>0</v>
      </c>
      <c r="J14" s="160">
        <f t="shared" si="2"/>
        <v>0</v>
      </c>
      <c r="K14" s="145"/>
      <c r="IT14"/>
      <c r="IU14"/>
    </row>
    <row r="15" spans="1:255" s="11" customFormat="1" ht="26.4">
      <c r="A15" s="142">
        <f t="shared" si="3"/>
        <v>5</v>
      </c>
      <c r="B15" s="139" t="s">
        <v>342</v>
      </c>
      <c r="C15" s="142" t="s">
        <v>345</v>
      </c>
      <c r="D15" s="142" t="s">
        <v>344</v>
      </c>
      <c r="E15" s="142">
        <v>9</v>
      </c>
      <c r="F15" s="182"/>
      <c r="G15" s="186">
        <f t="shared" si="0"/>
        <v>0</v>
      </c>
      <c r="H15" s="172"/>
      <c r="I15" s="160">
        <f t="shared" si="1"/>
        <v>0</v>
      </c>
      <c r="J15" s="160">
        <f t="shared" si="2"/>
        <v>0</v>
      </c>
      <c r="K15" s="145"/>
      <c r="IT15"/>
      <c r="IU15"/>
    </row>
    <row r="16" spans="1:255" s="11" customFormat="1" ht="26.4">
      <c r="A16" s="142">
        <f t="shared" si="3"/>
        <v>6</v>
      </c>
      <c r="B16" s="163" t="s">
        <v>353</v>
      </c>
      <c r="C16" s="142" t="s">
        <v>270</v>
      </c>
      <c r="D16" s="142" t="s">
        <v>354</v>
      </c>
      <c r="E16" s="142">
        <v>5</v>
      </c>
      <c r="F16" s="182"/>
      <c r="G16" s="186">
        <f t="shared" si="0"/>
        <v>0</v>
      </c>
      <c r="H16" s="172"/>
      <c r="I16" s="160">
        <f t="shared" si="1"/>
        <v>0</v>
      </c>
      <c r="J16" s="160">
        <f t="shared" si="2"/>
        <v>0</v>
      </c>
      <c r="K16" s="145"/>
      <c r="IT16"/>
      <c r="IU16"/>
    </row>
    <row r="17" spans="1:255" s="11" customFormat="1" ht="26.4">
      <c r="A17" s="142">
        <f t="shared" si="3"/>
        <v>7</v>
      </c>
      <c r="B17" s="174" t="s">
        <v>355</v>
      </c>
      <c r="C17" s="144" t="s">
        <v>356</v>
      </c>
      <c r="D17" s="144" t="s">
        <v>354</v>
      </c>
      <c r="E17" s="144">
        <v>5</v>
      </c>
      <c r="F17" s="182"/>
      <c r="G17" s="186">
        <f t="shared" si="0"/>
        <v>0</v>
      </c>
      <c r="H17" s="172"/>
      <c r="I17" s="160">
        <f t="shared" si="1"/>
        <v>0</v>
      </c>
      <c r="J17" s="160">
        <f t="shared" si="2"/>
        <v>0</v>
      </c>
      <c r="K17" s="145"/>
      <c r="IT17"/>
      <c r="IU17"/>
    </row>
    <row r="18" spans="1:255" s="11" customFormat="1">
      <c r="A18" s="142">
        <f t="shared" si="3"/>
        <v>8</v>
      </c>
      <c r="B18" s="171" t="s">
        <v>650</v>
      </c>
      <c r="C18" s="175" t="s">
        <v>651</v>
      </c>
      <c r="D18" s="144" t="s">
        <v>281</v>
      </c>
      <c r="E18" s="164">
        <v>94</v>
      </c>
      <c r="F18" s="158"/>
      <c r="G18" s="187">
        <f t="shared" si="0"/>
        <v>0</v>
      </c>
      <c r="H18" s="172"/>
      <c r="I18" s="160">
        <f t="shared" si="1"/>
        <v>0</v>
      </c>
      <c r="J18" s="185">
        <f t="shared" si="2"/>
        <v>0</v>
      </c>
      <c r="K18" s="148"/>
      <c r="IT18"/>
      <c r="IU18"/>
    </row>
    <row r="19" spans="1:255" s="11" customFormat="1">
      <c r="A19" s="142">
        <f t="shared" si="3"/>
        <v>9</v>
      </c>
      <c r="B19" s="176" t="s">
        <v>652</v>
      </c>
      <c r="C19" s="177" t="s">
        <v>60</v>
      </c>
      <c r="D19" s="177" t="s">
        <v>443</v>
      </c>
      <c r="E19" s="144">
        <v>56</v>
      </c>
      <c r="F19" s="158"/>
      <c r="G19" s="187">
        <f t="shared" si="0"/>
        <v>0</v>
      </c>
      <c r="H19" s="172"/>
      <c r="I19" s="160">
        <f t="shared" si="1"/>
        <v>0</v>
      </c>
      <c r="J19" s="185">
        <f t="shared" si="2"/>
        <v>0</v>
      </c>
      <c r="K19" s="148"/>
      <c r="IT19"/>
      <c r="IU19"/>
    </row>
    <row r="20" spans="1:255" s="11" customFormat="1">
      <c r="A20" s="142">
        <f t="shared" si="3"/>
        <v>10</v>
      </c>
      <c r="B20" s="171" t="s">
        <v>654</v>
      </c>
      <c r="C20" s="178" t="s">
        <v>281</v>
      </c>
      <c r="D20" s="144" t="s">
        <v>283</v>
      </c>
      <c r="E20" s="144">
        <v>9</v>
      </c>
      <c r="F20" s="158"/>
      <c r="G20" s="187">
        <f t="shared" si="0"/>
        <v>0</v>
      </c>
      <c r="H20" s="172"/>
      <c r="I20" s="160">
        <f t="shared" si="1"/>
        <v>0</v>
      </c>
      <c r="J20" s="185">
        <f t="shared" si="2"/>
        <v>0</v>
      </c>
      <c r="K20" s="148"/>
      <c r="IT20"/>
      <c r="IU20"/>
    </row>
    <row r="21" spans="1:255" s="11" customFormat="1">
      <c r="A21" s="142">
        <f t="shared" si="3"/>
        <v>11</v>
      </c>
      <c r="B21" s="171" t="s">
        <v>655</v>
      </c>
      <c r="C21" s="144" t="s">
        <v>428</v>
      </c>
      <c r="D21" s="144" t="s">
        <v>157</v>
      </c>
      <c r="E21" s="144">
        <v>47</v>
      </c>
      <c r="F21" s="158"/>
      <c r="G21" s="187">
        <f t="shared" si="0"/>
        <v>0</v>
      </c>
      <c r="H21" s="172"/>
      <c r="I21" s="160">
        <f t="shared" si="1"/>
        <v>0</v>
      </c>
      <c r="J21" s="185">
        <f t="shared" si="2"/>
        <v>0</v>
      </c>
      <c r="K21" s="148"/>
      <c r="IT21"/>
      <c r="IU21"/>
    </row>
    <row r="22" spans="1:255" s="11" customFormat="1">
      <c r="A22" s="142">
        <f t="shared" si="3"/>
        <v>12</v>
      </c>
      <c r="B22" s="171" t="s">
        <v>656</v>
      </c>
      <c r="C22" s="175" t="s">
        <v>152</v>
      </c>
      <c r="D22" s="144" t="s">
        <v>321</v>
      </c>
      <c r="E22" s="164">
        <v>38</v>
      </c>
      <c r="F22" s="158"/>
      <c r="G22" s="187">
        <f t="shared" si="0"/>
        <v>0</v>
      </c>
      <c r="H22" s="172"/>
      <c r="I22" s="160">
        <f t="shared" si="1"/>
        <v>0</v>
      </c>
      <c r="J22" s="185">
        <f t="shared" si="2"/>
        <v>0</v>
      </c>
      <c r="K22" s="148"/>
      <c r="IT22"/>
      <c r="IU22"/>
    </row>
    <row r="23" spans="1:255" s="11" customFormat="1">
      <c r="A23" s="142">
        <f t="shared" si="3"/>
        <v>13</v>
      </c>
      <c r="B23" s="171" t="s">
        <v>657</v>
      </c>
      <c r="C23" s="181" t="s">
        <v>800</v>
      </c>
      <c r="D23" s="181" t="s">
        <v>67</v>
      </c>
      <c r="E23" s="144">
        <v>2</v>
      </c>
      <c r="F23" s="158"/>
      <c r="G23" s="187">
        <f t="shared" si="0"/>
        <v>0</v>
      </c>
      <c r="H23" s="172"/>
      <c r="I23" s="160">
        <f t="shared" si="1"/>
        <v>0</v>
      </c>
      <c r="J23" s="185">
        <f t="shared" si="2"/>
        <v>0</v>
      </c>
      <c r="K23" s="179"/>
      <c r="IT23"/>
      <c r="IU23"/>
    </row>
    <row r="24" spans="1:255" s="11" customFormat="1" ht="13.8" thickBot="1">
      <c r="A24" s="142">
        <f t="shared" si="3"/>
        <v>14</v>
      </c>
      <c r="B24" s="189" t="s">
        <v>662</v>
      </c>
      <c r="C24" s="141" t="s">
        <v>323</v>
      </c>
      <c r="D24" s="180" t="s">
        <v>220</v>
      </c>
      <c r="E24" s="180">
        <v>9</v>
      </c>
      <c r="F24" s="183"/>
      <c r="G24" s="190">
        <f t="shared" si="0"/>
        <v>0</v>
      </c>
      <c r="H24" s="172"/>
      <c r="I24" s="160">
        <f t="shared" si="1"/>
        <v>0</v>
      </c>
      <c r="J24" s="191">
        <f t="shared" si="2"/>
        <v>0</v>
      </c>
      <c r="K24" s="148"/>
      <c r="IT24"/>
      <c r="IU24"/>
    </row>
    <row r="25" spans="1:255" s="43" customFormat="1" ht="13.8" thickBot="1">
      <c r="A25" s="151"/>
      <c r="B25" s="152" t="s">
        <v>80</v>
      </c>
      <c r="C25" s="153"/>
      <c r="D25" s="153"/>
      <c r="E25" s="153"/>
      <c r="F25" s="153"/>
      <c r="G25" s="154">
        <f>SUM(G11:G24)</f>
        <v>0</v>
      </c>
      <c r="H25" s="155"/>
      <c r="I25" s="162"/>
      <c r="J25" s="157">
        <f>SUM(J11:J24)</f>
        <v>0</v>
      </c>
      <c r="K25" s="156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1" t="s">
        <v>81</v>
      </c>
      <c r="C28" s="42"/>
      <c r="D28" s="39"/>
      <c r="E28" s="39"/>
      <c r="F28" s="39"/>
      <c r="G28" s="39"/>
      <c r="H28" s="39"/>
      <c r="I28" s="240" t="s">
        <v>82</v>
      </c>
      <c r="J28" s="240"/>
      <c r="K28" s="240"/>
      <c r="IT28"/>
      <c r="IU28"/>
    </row>
    <row r="29" spans="1:255" s="43" customFormat="1">
      <c r="A29" s="39"/>
      <c r="B29" s="1" t="s">
        <v>83</v>
      </c>
      <c r="C29" s="42"/>
      <c r="D29" s="39"/>
      <c r="E29" s="39"/>
      <c r="F29" s="39"/>
      <c r="G29" s="39"/>
      <c r="H29" s="39"/>
      <c r="I29" s="240" t="s">
        <v>84</v>
      </c>
      <c r="J29" s="240"/>
      <c r="K29" s="240"/>
      <c r="IT29"/>
      <c r="IU29"/>
    </row>
    <row r="30" spans="1:255" s="43" customFormat="1">
      <c r="I30" s="119"/>
      <c r="J30" s="119"/>
      <c r="K30" s="119"/>
      <c r="IT30"/>
      <c r="IU30"/>
    </row>
    <row r="31" spans="1:255" s="43" customFormat="1">
      <c r="I31" s="119"/>
      <c r="J31" s="119"/>
      <c r="K31" s="119"/>
      <c r="IT31"/>
      <c r="IU31"/>
    </row>
    <row r="32" spans="1:255" s="43" customFormat="1">
      <c r="I32" s="119"/>
      <c r="J32" s="119"/>
      <c r="K32" s="119"/>
      <c r="IT32"/>
      <c r="IU32"/>
    </row>
    <row r="33" spans="9:255" s="43" customFormat="1">
      <c r="I33" s="119"/>
      <c r="J33" s="119"/>
      <c r="K33" s="119"/>
      <c r="IT33"/>
      <c r="IU33"/>
    </row>
    <row r="34" spans="9:255" s="43" customFormat="1">
      <c r="I34" s="119"/>
      <c r="J34" s="119"/>
      <c r="K34" s="119"/>
      <c r="IT34"/>
      <c r="IU34"/>
    </row>
    <row r="35" spans="9:255" s="43" customFormat="1">
      <c r="I35" s="119"/>
      <c r="J35" s="119"/>
      <c r="K35" s="119"/>
      <c r="IT35"/>
      <c r="IU35"/>
    </row>
    <row r="36" spans="9:255" s="43" customFormat="1">
      <c r="I36" s="119"/>
      <c r="J36" s="119"/>
      <c r="K36" s="119"/>
      <c r="IT36"/>
      <c r="IU36"/>
    </row>
    <row r="37" spans="9:255" s="43" customFormat="1">
      <c r="I37" s="119"/>
      <c r="J37" s="119"/>
      <c r="K37" s="119"/>
      <c r="IT37"/>
      <c r="IU37"/>
    </row>
    <row r="38" spans="9:255" s="43" customFormat="1">
      <c r="I38" s="119"/>
      <c r="J38" s="119"/>
      <c r="K38" s="119"/>
      <c r="IT38"/>
      <c r="IU38"/>
    </row>
    <row r="39" spans="9:255" s="43" customFormat="1">
      <c r="I39" s="119"/>
      <c r="J39" s="119"/>
      <c r="K39" s="119"/>
      <c r="IT39"/>
      <c r="IU39"/>
    </row>
    <row r="40" spans="9:255" s="43" customFormat="1">
      <c r="I40" s="119"/>
      <c r="J40" s="119"/>
      <c r="K40" s="119"/>
      <c r="IT40"/>
      <c r="IU40"/>
    </row>
    <row r="41" spans="9:255" s="43" customFormat="1">
      <c r="I41" s="119"/>
      <c r="J41" s="119"/>
      <c r="K41" s="119"/>
      <c r="IT41"/>
      <c r="IU41"/>
    </row>
    <row r="42" spans="9:255" s="43" customFormat="1">
      <c r="I42" s="119"/>
      <c r="J42" s="119"/>
      <c r="K42" s="119"/>
      <c r="IT42"/>
      <c r="IU42"/>
    </row>
    <row r="43" spans="9:255" s="43" customFormat="1">
      <c r="I43" s="119"/>
      <c r="J43" s="119"/>
      <c r="K43" s="119"/>
      <c r="IT43"/>
      <c r="IU43"/>
    </row>
    <row r="44" spans="9:255" s="43" customFormat="1">
      <c r="I44" s="119"/>
      <c r="J44" s="119"/>
      <c r="K44" s="119"/>
      <c r="IT44"/>
      <c r="IU44"/>
    </row>
    <row r="45" spans="9:255" s="43" customFormat="1">
      <c r="I45" s="119"/>
      <c r="J45" s="119"/>
      <c r="K45" s="119"/>
      <c r="IT45"/>
      <c r="IU45"/>
    </row>
    <row r="46" spans="9:255" s="43" customFormat="1">
      <c r="I46" s="119"/>
      <c r="J46" s="119"/>
      <c r="K46" s="119"/>
      <c r="IT46"/>
      <c r="IU46"/>
    </row>
    <row r="47" spans="9:255" s="43" customFormat="1">
      <c r="I47" s="119"/>
      <c r="J47" s="119"/>
      <c r="K47" s="119"/>
      <c r="IT47"/>
      <c r="IU47"/>
    </row>
    <row r="48" spans="9:255" s="43" customFormat="1">
      <c r="I48" s="119"/>
      <c r="J48" s="119"/>
      <c r="K48" s="119"/>
      <c r="IT48"/>
      <c r="IU48"/>
    </row>
    <row r="49" spans="9:255" s="43" customFormat="1">
      <c r="I49" s="119"/>
      <c r="J49" s="119"/>
      <c r="K49" s="119"/>
      <c r="IT49"/>
      <c r="IU49"/>
    </row>
    <row r="50" spans="9:255" s="43" customFormat="1">
      <c r="I50" s="119"/>
      <c r="J50" s="119"/>
      <c r="K50" s="119"/>
      <c r="IT50"/>
      <c r="IU50"/>
    </row>
    <row r="51" spans="9:255" s="43" customFormat="1">
      <c r="I51" s="119"/>
      <c r="J51" s="119"/>
      <c r="K51" s="119"/>
      <c r="IT51"/>
      <c r="IU51"/>
    </row>
    <row r="52" spans="9:255" s="43" customFormat="1">
      <c r="I52" s="119"/>
      <c r="J52" s="119"/>
      <c r="K52" s="119"/>
      <c r="IT52"/>
      <c r="IU52"/>
    </row>
    <row r="53" spans="9:255" s="43" customFormat="1">
      <c r="I53" s="119"/>
      <c r="J53" s="119"/>
      <c r="K53" s="119"/>
      <c r="IT53"/>
      <c r="IU53"/>
    </row>
    <row r="54" spans="9:255" s="43" customFormat="1">
      <c r="I54" s="119"/>
      <c r="J54" s="119"/>
      <c r="K54" s="119"/>
      <c r="IT54"/>
      <c r="IU54"/>
    </row>
    <row r="55" spans="9:255" s="43" customFormat="1">
      <c r="I55" s="119"/>
      <c r="J55" s="119"/>
      <c r="K55" s="119"/>
      <c r="IT55"/>
      <c r="IU55"/>
    </row>
    <row r="56" spans="9:255" s="43" customFormat="1">
      <c r="I56" s="119"/>
      <c r="J56" s="119"/>
      <c r="K56" s="119"/>
      <c r="IT56"/>
      <c r="IU56"/>
    </row>
    <row r="57" spans="9:255" s="43" customFormat="1">
      <c r="I57" s="119"/>
      <c r="J57" s="119"/>
      <c r="K57" s="119"/>
      <c r="IT57"/>
      <c r="IU57"/>
    </row>
    <row r="58" spans="9:255" s="43" customFormat="1">
      <c r="I58" s="119"/>
      <c r="J58" s="119"/>
      <c r="K58" s="119"/>
      <c r="IT58"/>
      <c r="IU58"/>
    </row>
    <row r="59" spans="9:255" s="43" customFormat="1">
      <c r="I59" s="119"/>
      <c r="J59" s="119"/>
      <c r="K59" s="119"/>
      <c r="IT59"/>
      <c r="IU59"/>
    </row>
    <row r="60" spans="9:255" s="43" customFormat="1">
      <c r="I60" s="119"/>
      <c r="J60" s="119"/>
      <c r="K60" s="119"/>
      <c r="IT60"/>
      <c r="IU60"/>
    </row>
    <row r="61" spans="9:255" s="43" customFormat="1">
      <c r="I61" s="119"/>
      <c r="J61" s="119"/>
      <c r="K61" s="119"/>
      <c r="IT61"/>
      <c r="IU61"/>
    </row>
    <row r="62" spans="9:255" s="43" customFormat="1">
      <c r="I62" s="119"/>
      <c r="J62" s="119"/>
      <c r="K62" s="119"/>
      <c r="IT62"/>
      <c r="IU62"/>
    </row>
    <row r="63" spans="9:255" s="43" customFormat="1">
      <c r="I63" s="119"/>
      <c r="J63" s="119"/>
      <c r="K63" s="119"/>
      <c r="IT63"/>
      <c r="IU63"/>
    </row>
    <row r="64" spans="9:255" s="43" customFormat="1">
      <c r="I64" s="119"/>
      <c r="J64" s="119"/>
      <c r="K64" s="119"/>
      <c r="IT64"/>
      <c r="IU64"/>
    </row>
    <row r="65" spans="9:255" s="43" customFormat="1">
      <c r="I65" s="119"/>
      <c r="J65" s="119"/>
      <c r="K65" s="119"/>
      <c r="IT65"/>
      <c r="IU65"/>
    </row>
    <row r="66" spans="9:255" s="43" customFormat="1">
      <c r="I66" s="119"/>
      <c r="J66" s="119"/>
      <c r="K66" s="119"/>
      <c r="IT66"/>
      <c r="IU66"/>
    </row>
    <row r="67" spans="9:255" s="43" customFormat="1">
      <c r="I67" s="119"/>
      <c r="J67" s="119"/>
      <c r="K67" s="119"/>
      <c r="IT67"/>
      <c r="IU67"/>
    </row>
    <row r="68" spans="9:255" s="43" customFormat="1">
      <c r="I68" s="119"/>
      <c r="J68" s="119"/>
      <c r="K68" s="119"/>
      <c r="IT68"/>
      <c r="IU68"/>
    </row>
    <row r="69" spans="9:255" s="43" customFormat="1">
      <c r="I69" s="119"/>
      <c r="J69" s="119"/>
      <c r="K69" s="119"/>
      <c r="IT69"/>
      <c r="IU69"/>
    </row>
    <row r="70" spans="9:255" s="43" customFormat="1">
      <c r="I70" s="119"/>
      <c r="J70" s="119"/>
      <c r="K70" s="119"/>
      <c r="IT70"/>
      <c r="IU70"/>
    </row>
    <row r="71" spans="9:255" s="43" customFormat="1">
      <c r="I71" s="119"/>
      <c r="J71" s="119"/>
      <c r="K71" s="119"/>
      <c r="IT71"/>
      <c r="IU71"/>
    </row>
    <row r="72" spans="9:255" s="43" customFormat="1">
      <c r="I72" s="119"/>
      <c r="J72" s="119"/>
      <c r="K72" s="119"/>
      <c r="IT72"/>
      <c r="IU72"/>
    </row>
    <row r="73" spans="9:255" s="43" customFormat="1">
      <c r="I73" s="119"/>
      <c r="J73" s="119"/>
      <c r="K73" s="119"/>
      <c r="IT73"/>
      <c r="IU73"/>
    </row>
    <row r="74" spans="9:255" s="43" customFormat="1">
      <c r="I74" s="119"/>
      <c r="J74" s="119"/>
      <c r="K74" s="119"/>
      <c r="IT74"/>
      <c r="IU74"/>
    </row>
    <row r="75" spans="9:255" s="43" customFormat="1">
      <c r="I75" s="119"/>
      <c r="J75" s="119"/>
      <c r="K75" s="119"/>
      <c r="IT75"/>
      <c r="IU75"/>
    </row>
    <row r="76" spans="9:255" s="43" customFormat="1">
      <c r="I76" s="119"/>
      <c r="J76" s="119"/>
      <c r="K76" s="119"/>
      <c r="IT76"/>
      <c r="IU76"/>
    </row>
    <row r="77" spans="9:255" s="43" customFormat="1">
      <c r="I77" s="119"/>
      <c r="J77" s="119"/>
      <c r="K77" s="119"/>
      <c r="IT77"/>
      <c r="IU77"/>
    </row>
    <row r="78" spans="9:255" s="43" customFormat="1">
      <c r="I78" s="119"/>
      <c r="J78" s="119"/>
      <c r="K78" s="119"/>
      <c r="IT78"/>
      <c r="IU78"/>
    </row>
    <row r="79" spans="9:255" s="43" customFormat="1">
      <c r="I79" s="119"/>
      <c r="J79" s="119"/>
      <c r="K79" s="119"/>
      <c r="IT79"/>
      <c r="IU79"/>
    </row>
    <row r="80" spans="9:255" s="43" customFormat="1">
      <c r="I80" s="119"/>
      <c r="J80" s="119"/>
      <c r="K80" s="119"/>
      <c r="IT80"/>
      <c r="IU80"/>
    </row>
    <row r="81" spans="9:255" s="43" customFormat="1">
      <c r="I81" s="119"/>
      <c r="J81" s="119"/>
      <c r="K81" s="119"/>
      <c r="IT81"/>
      <c r="IU81"/>
    </row>
    <row r="82" spans="9:255" s="43" customFormat="1">
      <c r="I82" s="119"/>
      <c r="J82" s="119"/>
      <c r="K82" s="119"/>
      <c r="IT82"/>
      <c r="IU82"/>
    </row>
    <row r="83" spans="9:255" s="43" customFormat="1">
      <c r="I83" s="119"/>
      <c r="J83" s="119"/>
      <c r="K83" s="119"/>
      <c r="IT83"/>
      <c r="IU83"/>
    </row>
    <row r="84" spans="9:255" s="43" customFormat="1">
      <c r="I84" s="119"/>
      <c r="J84" s="119"/>
      <c r="K84" s="119"/>
      <c r="IT84"/>
      <c r="IU84"/>
    </row>
    <row r="85" spans="9:255" s="43" customFormat="1">
      <c r="I85" s="119"/>
      <c r="J85" s="119"/>
      <c r="K85" s="119"/>
      <c r="IT85"/>
      <c r="IU85"/>
    </row>
    <row r="86" spans="9:255" s="43" customFormat="1">
      <c r="I86" s="119"/>
      <c r="J86" s="119"/>
      <c r="K86" s="119"/>
      <c r="IT86"/>
      <c r="IU86"/>
    </row>
    <row r="87" spans="9:255" s="43" customFormat="1">
      <c r="I87" s="119"/>
      <c r="J87" s="119"/>
      <c r="K87" s="119"/>
      <c r="IT87"/>
      <c r="IU87"/>
    </row>
    <row r="88" spans="9:255" s="43" customFormat="1">
      <c r="I88" s="119"/>
      <c r="J88" s="119"/>
      <c r="K88" s="119"/>
      <c r="IT88"/>
      <c r="IU88"/>
    </row>
    <row r="89" spans="9:255" s="43" customFormat="1">
      <c r="I89" s="119"/>
      <c r="J89" s="119"/>
      <c r="K89" s="119"/>
      <c r="IT89"/>
      <c r="IU89"/>
    </row>
    <row r="90" spans="9:255" s="43" customFormat="1">
      <c r="I90" s="119"/>
      <c r="J90" s="119"/>
      <c r="K90" s="119"/>
      <c r="IT90"/>
      <c r="IU90"/>
    </row>
    <row r="91" spans="9:255" s="43" customFormat="1">
      <c r="I91" s="119"/>
      <c r="J91" s="119"/>
      <c r="K91" s="119"/>
      <c r="IT91"/>
      <c r="IU91"/>
    </row>
    <row r="92" spans="9:255" s="43" customFormat="1">
      <c r="I92" s="119"/>
      <c r="J92" s="119"/>
      <c r="K92" s="119"/>
      <c r="IT92"/>
      <c r="IU92"/>
    </row>
    <row r="93" spans="9:255" s="43" customFormat="1">
      <c r="I93" s="119"/>
      <c r="J93" s="119"/>
      <c r="K93" s="119"/>
      <c r="IT93"/>
      <c r="IU93"/>
    </row>
    <row r="94" spans="9:255" s="43" customFormat="1">
      <c r="I94" s="119"/>
      <c r="J94" s="119"/>
      <c r="K94" s="119"/>
      <c r="IT94"/>
      <c r="IU94"/>
    </row>
    <row r="95" spans="9:255" s="43" customFormat="1">
      <c r="I95" s="119"/>
      <c r="J95" s="119"/>
      <c r="K95" s="119"/>
      <c r="IT95"/>
      <c r="IU95"/>
    </row>
    <row r="96" spans="9:255" s="43" customFormat="1">
      <c r="I96" s="119"/>
      <c r="J96" s="119"/>
      <c r="K96" s="119"/>
      <c r="IT96"/>
      <c r="IU96"/>
    </row>
    <row r="97" spans="9:255" s="43" customFormat="1">
      <c r="I97" s="119"/>
      <c r="J97" s="119"/>
      <c r="K97" s="119"/>
      <c r="IT97"/>
      <c r="IU97"/>
    </row>
    <row r="98" spans="9:255" s="43" customFormat="1">
      <c r="I98" s="119"/>
      <c r="J98" s="119"/>
      <c r="K98" s="119"/>
      <c r="IT98"/>
      <c r="IU98"/>
    </row>
    <row r="99" spans="9:255" s="43" customFormat="1">
      <c r="I99" s="119"/>
      <c r="J99" s="119"/>
      <c r="K99" s="119"/>
      <c r="IT99"/>
      <c r="IU99"/>
    </row>
    <row r="100" spans="9:255" s="43" customFormat="1">
      <c r="I100" s="119"/>
      <c r="J100" s="119"/>
      <c r="K100" s="119"/>
      <c r="IT100"/>
      <c r="IU100"/>
    </row>
    <row r="101" spans="9:255" s="43" customFormat="1">
      <c r="I101" s="119"/>
      <c r="J101" s="119"/>
      <c r="K101" s="119"/>
      <c r="IT101"/>
      <c r="IU101"/>
    </row>
    <row r="102" spans="9:255" s="43" customFormat="1">
      <c r="I102" s="119"/>
      <c r="J102" s="119"/>
      <c r="K102" s="119"/>
      <c r="IT102"/>
      <c r="IU102"/>
    </row>
    <row r="103" spans="9:255" s="43" customFormat="1">
      <c r="I103" s="119"/>
      <c r="J103" s="119"/>
      <c r="K103" s="119"/>
      <c r="IT103"/>
      <c r="IU103"/>
    </row>
    <row r="104" spans="9:255" s="43" customFormat="1">
      <c r="I104" s="119"/>
      <c r="J104" s="119"/>
      <c r="K104" s="119"/>
      <c r="IT104"/>
      <c r="IU104"/>
    </row>
    <row r="105" spans="9:255" s="43" customFormat="1">
      <c r="I105" s="119"/>
      <c r="J105" s="119"/>
      <c r="K105" s="119"/>
      <c r="IT105"/>
      <c r="IU105"/>
    </row>
    <row r="106" spans="9:255" s="43" customFormat="1">
      <c r="I106" s="119"/>
      <c r="J106" s="119"/>
      <c r="K106" s="119"/>
      <c r="IT106"/>
      <c r="IU106"/>
    </row>
    <row r="107" spans="9:255" s="43" customFormat="1">
      <c r="I107" s="119"/>
      <c r="J107" s="119"/>
      <c r="K107" s="119"/>
      <c r="IT107"/>
      <c r="IU107"/>
    </row>
    <row r="108" spans="9:255" s="43" customFormat="1">
      <c r="I108" s="119"/>
      <c r="J108" s="119"/>
      <c r="K108" s="119"/>
      <c r="IT108"/>
      <c r="IU108"/>
    </row>
    <row r="109" spans="9:255" s="43" customFormat="1">
      <c r="I109" s="119"/>
      <c r="J109" s="119"/>
      <c r="K109" s="119"/>
      <c r="IT109"/>
      <c r="IU109"/>
    </row>
    <row r="110" spans="9:255" s="43" customFormat="1">
      <c r="I110" s="119"/>
      <c r="J110" s="119"/>
      <c r="K110" s="119"/>
      <c r="IT110"/>
      <c r="IU110"/>
    </row>
    <row r="111" spans="9:255" s="43" customFormat="1">
      <c r="I111" s="119"/>
      <c r="J111" s="119"/>
      <c r="K111" s="119"/>
      <c r="IT111"/>
      <c r="IU111"/>
    </row>
    <row r="112" spans="9:255" s="43" customFormat="1">
      <c r="I112" s="119"/>
      <c r="J112" s="119"/>
      <c r="K112" s="119"/>
      <c r="IT112"/>
      <c r="IU112"/>
    </row>
    <row r="113" spans="1:255" s="43" customFormat="1">
      <c r="I113" s="119"/>
      <c r="J113" s="119"/>
      <c r="K113" s="119"/>
      <c r="IT113"/>
      <c r="IU113"/>
    </row>
    <row r="114" spans="1:255" s="43" customFormat="1">
      <c r="I114" s="119"/>
      <c r="J114" s="119"/>
      <c r="K114" s="119"/>
      <c r="IT114"/>
      <c r="IU114"/>
    </row>
    <row r="115" spans="1:255" s="43" customFormat="1">
      <c r="I115" s="119"/>
      <c r="J115" s="119"/>
      <c r="K115" s="119"/>
      <c r="IT115"/>
      <c r="IU115"/>
    </row>
    <row r="116" spans="1:255" s="43" customFormat="1">
      <c r="I116" s="119"/>
      <c r="J116" s="119"/>
      <c r="K116" s="119"/>
      <c r="IT116"/>
      <c r="IU116"/>
    </row>
    <row r="117" spans="1:255" s="43" customFormat="1">
      <c r="I117" s="119"/>
      <c r="J117" s="119"/>
      <c r="K117" s="119"/>
      <c r="IT117"/>
      <c r="IU117"/>
    </row>
    <row r="118" spans="1:255" s="43" customFormat="1">
      <c r="I118" s="119"/>
      <c r="J118" s="119"/>
      <c r="K118" s="119"/>
      <c r="IT118"/>
      <c r="IU118"/>
    </row>
    <row r="119" spans="1:255" s="43" customFormat="1">
      <c r="I119" s="119"/>
      <c r="J119" s="119"/>
      <c r="K119" s="119"/>
      <c r="IT119"/>
      <c r="IU119"/>
    </row>
    <row r="120" spans="1:255" s="43" customFormat="1">
      <c r="I120" s="119"/>
      <c r="J120" s="119"/>
      <c r="K120" s="119"/>
      <c r="IT120"/>
      <c r="IU120"/>
    </row>
    <row r="121" spans="1:255" s="43" customFormat="1">
      <c r="I121" s="119"/>
      <c r="J121" s="119"/>
      <c r="K121" s="119"/>
      <c r="IT121"/>
      <c r="IU121"/>
    </row>
    <row r="122" spans="1:255" s="43" customFormat="1">
      <c r="I122" s="119"/>
      <c r="J122" s="119"/>
      <c r="K122" s="119"/>
      <c r="IT122"/>
      <c r="IU122"/>
    </row>
    <row r="123" spans="1:255" s="43" customFormat="1">
      <c r="I123" s="119"/>
      <c r="J123" s="119"/>
      <c r="K123" s="119"/>
      <c r="IT123"/>
      <c r="IU123"/>
    </row>
    <row r="124" spans="1:255" s="43" customFormat="1">
      <c r="I124" s="119"/>
      <c r="J124" s="119"/>
      <c r="K124" s="119"/>
      <c r="IT124"/>
      <c r="IU124"/>
    </row>
    <row r="125" spans="1:255" s="43" customFormat="1">
      <c r="I125" s="119"/>
      <c r="J125" s="119"/>
      <c r="K125" s="119"/>
      <c r="IT125"/>
      <c r="IU125"/>
    </row>
    <row r="126" spans="1:255" s="43" customFormat="1">
      <c r="I126" s="119"/>
      <c r="J126" s="119"/>
      <c r="K126" s="119"/>
      <c r="IT126"/>
      <c r="IU126"/>
    </row>
    <row r="127" spans="1:255" s="43" customFormat="1">
      <c r="I127" s="119"/>
      <c r="J127" s="119"/>
      <c r="K127" s="119"/>
      <c r="IT127"/>
      <c r="IU127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9"/>
      <c r="J128" s="119"/>
      <c r="K128" s="11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9"/>
      <c r="J129" s="119"/>
      <c r="K129" s="11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9"/>
      <c r="J130" s="119"/>
      <c r="K130" s="11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9"/>
      <c r="J131" s="119"/>
      <c r="K131" s="11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9"/>
      <c r="J132" s="119"/>
      <c r="K132" s="11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9"/>
      <c r="J133" s="119"/>
      <c r="K133" s="11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9"/>
      <c r="J134" s="119"/>
      <c r="K134" s="11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9"/>
      <c r="J135" s="119"/>
      <c r="K135" s="11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9"/>
      <c r="J136" s="119"/>
      <c r="K136" s="11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9"/>
      <c r="J137" s="119"/>
      <c r="K137" s="11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9"/>
      <c r="J138" s="119"/>
      <c r="K138" s="11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9"/>
      <c r="J139" s="119"/>
      <c r="K139" s="11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9"/>
      <c r="J140" s="119"/>
      <c r="K140" s="11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9"/>
      <c r="J141" s="119"/>
      <c r="K141" s="11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9"/>
      <c r="J142" s="119"/>
      <c r="K142" s="11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9"/>
      <c r="J143" s="119"/>
      <c r="K143" s="11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9"/>
      <c r="J144" s="119"/>
      <c r="K144" s="11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9"/>
      <c r="J145" s="119"/>
      <c r="K145" s="11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9"/>
      <c r="J146" s="119"/>
      <c r="K146" s="11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9"/>
      <c r="J147" s="119"/>
      <c r="K147" s="11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9"/>
      <c r="J148" s="119"/>
      <c r="K148" s="11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9"/>
      <c r="J149" s="119"/>
      <c r="K149" s="11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9"/>
      <c r="J150" s="119"/>
      <c r="K150" s="11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9"/>
      <c r="J151" s="119"/>
      <c r="K151" s="11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9"/>
      <c r="J152" s="119"/>
      <c r="K152" s="11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9"/>
      <c r="J153" s="119"/>
      <c r="K153" s="11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9"/>
      <c r="J154" s="119"/>
      <c r="K154" s="11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9"/>
      <c r="J155" s="119"/>
      <c r="K155" s="11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9"/>
      <c r="J156" s="119"/>
      <c r="K156" s="11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9"/>
      <c r="J157" s="119"/>
      <c r="K157" s="119"/>
    </row>
  </sheetData>
  <mergeCells count="16">
    <mergeCell ref="I28:K28"/>
    <mergeCell ref="I29:K2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49</vt:i4>
      </vt:variant>
      <vt:variant>
        <vt:lpstr>Zakresy nazwane</vt:lpstr>
      </vt:variant>
      <vt:variant>
        <vt:i4>49</vt:i4>
      </vt:variant>
    </vt:vector>
  </HeadingPairs>
  <TitlesOfParts>
    <vt:vector size="98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Część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  <vt:lpstr>Część 49</vt:lpstr>
      <vt:lpstr>'Część 1'!Tytuły_wydruku</vt:lpstr>
      <vt:lpstr>'Część 10'!Tytuły_wydruku</vt:lpstr>
      <vt:lpstr>'Część 11'!Tytuły_wydruku</vt:lpstr>
      <vt:lpstr>'Część 12'!Tytuły_wydruku</vt:lpstr>
      <vt:lpstr>'Część 13'!Tytuły_wydruku</vt:lpstr>
      <vt:lpstr>'Część 14'!Tytuły_wydruku</vt:lpstr>
      <vt:lpstr>'Część 15'!Tytuły_wydruku</vt:lpstr>
      <vt:lpstr>'Część 16'!Tytuły_wydruku</vt:lpstr>
      <vt:lpstr>'Część 17'!Tytuły_wydruku</vt:lpstr>
      <vt:lpstr>'Część 18'!Tytuły_wydruku</vt:lpstr>
      <vt:lpstr>'Część 19'!Tytuły_wydruku</vt:lpstr>
      <vt:lpstr>'Część 2'!Tytuły_wydruku</vt:lpstr>
      <vt:lpstr>'Część 20'!Tytuły_wydruku</vt:lpstr>
      <vt:lpstr>'Część 21'!Tytuły_wydruku</vt:lpstr>
      <vt:lpstr>'Część 22'!Tytuły_wydruku</vt:lpstr>
      <vt:lpstr>'Część 23'!Tytuły_wydruku</vt:lpstr>
      <vt:lpstr>'Część 24'!Tytuły_wydruku</vt:lpstr>
      <vt:lpstr>'Część 25'!Tytuły_wydruku</vt:lpstr>
      <vt:lpstr>'Część 26'!Tytuły_wydruku</vt:lpstr>
      <vt:lpstr>'Część 27'!Tytuły_wydruku</vt:lpstr>
      <vt:lpstr>'Część 28'!Tytuły_wydruku</vt:lpstr>
      <vt:lpstr>'Część 29'!Tytuły_wydruku</vt:lpstr>
      <vt:lpstr>'Część 3'!Tytuły_wydruku</vt:lpstr>
      <vt:lpstr>'Część 30'!Tytuły_wydruku</vt:lpstr>
      <vt:lpstr>'Część 31'!Tytuły_wydruku</vt:lpstr>
      <vt:lpstr>'Część 32'!Tytuły_wydruku</vt:lpstr>
      <vt:lpstr>'Część 33'!Tytuły_wydruku</vt:lpstr>
      <vt:lpstr>'Część 34'!Tytuły_wydruku</vt:lpstr>
      <vt:lpstr>'Część 35'!Tytuły_wydruku</vt:lpstr>
      <vt:lpstr>'Część 36'!Tytuły_wydruku</vt:lpstr>
      <vt:lpstr>'Część 37'!Tytuły_wydruku</vt:lpstr>
      <vt:lpstr>'Część 38'!Tytuły_wydruku</vt:lpstr>
      <vt:lpstr>'Część 39'!Tytuły_wydruku</vt:lpstr>
      <vt:lpstr>'Część 4'!Tytuły_wydruku</vt:lpstr>
      <vt:lpstr>'Część 40'!Tytuły_wydruku</vt:lpstr>
      <vt:lpstr>'Część 41'!Tytuły_wydruku</vt:lpstr>
      <vt:lpstr>'Część 42'!Tytuły_wydruku</vt:lpstr>
      <vt:lpstr>'Część 43'!Tytuły_wydruku</vt:lpstr>
      <vt:lpstr>'Część 44'!Tytuły_wydruku</vt:lpstr>
      <vt:lpstr>'Część 45'!Tytuły_wydruku</vt:lpstr>
      <vt:lpstr>'Część 46'!Tytuły_wydruku</vt:lpstr>
      <vt:lpstr>'Część 47'!Tytuły_wydruku</vt:lpstr>
      <vt:lpstr>'Część 48'!Tytuły_wydruku</vt:lpstr>
      <vt:lpstr>'Część 49'!Tytuły_wydruku</vt:lpstr>
      <vt:lpstr>'Część 5'!Tytuły_wydruku</vt:lpstr>
      <vt:lpstr>'Część 6'!Tytuły_wydruku</vt:lpstr>
      <vt:lpstr>'Część 7'!Tytuły_wydruku</vt:lpstr>
      <vt:lpstr>'Część 8'!Tytuły_wydruku</vt:lpstr>
      <vt:lpstr>'Część 9'!Tytuły_wydruku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Kierownik_Apteki</dc:creator>
  <cp:lastModifiedBy>Tomasz Stopiński</cp:lastModifiedBy>
  <cp:lastPrinted>2017-04-04T11:12:47Z</cp:lastPrinted>
  <dcterms:created xsi:type="dcterms:W3CDTF">2017-01-11T09:08:19Z</dcterms:created>
  <dcterms:modified xsi:type="dcterms:W3CDTF">2017-04-05T09:40:46Z</dcterms:modified>
</cp:coreProperties>
</file>